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9\"/>
    </mc:Choice>
  </mc:AlternateContent>
  <bookViews>
    <workbookView xWindow="0" yWindow="15" windowWidth="15195" windowHeight="8955"/>
  </bookViews>
  <sheets>
    <sheet name="19.59_2017" sheetId="1" r:id="rId1"/>
  </sheets>
  <definedNames>
    <definedName name="_xlnm.Print_Area" localSheetId="0">'19.59_2017'!$A$1:$Y$72</definedName>
  </definedNames>
  <calcPr calcId="152511"/>
</workbook>
</file>

<file path=xl/calcChain.xml><?xml version="1.0" encoding="utf-8"?>
<calcChain xmlns="http://schemas.openxmlformats.org/spreadsheetml/2006/main">
  <c r="C71" i="1" l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C56" i="1" s="1"/>
  <c r="B63" i="1"/>
  <c r="C62" i="1"/>
  <c r="B62" i="1"/>
  <c r="C61" i="1"/>
  <c r="B61" i="1"/>
  <c r="C60" i="1"/>
  <c r="B60" i="1"/>
  <c r="C59" i="1"/>
  <c r="B59" i="1"/>
  <c r="C58" i="1"/>
  <c r="B58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1" i="1"/>
  <c r="B21" i="1"/>
  <c r="C20" i="1"/>
  <c r="B20" i="1"/>
  <c r="C19" i="1"/>
  <c r="B19" i="1"/>
  <c r="C18" i="1"/>
  <c r="B18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Y23" i="1"/>
  <c r="X23" i="1"/>
  <c r="W23" i="1"/>
  <c r="W15" i="1" s="1"/>
  <c r="V23" i="1"/>
  <c r="V15" i="1" s="1"/>
  <c r="U23" i="1"/>
  <c r="T23" i="1"/>
  <c r="S23" i="1"/>
  <c r="S15" i="1" s="1"/>
  <c r="R23" i="1"/>
  <c r="R15" i="1" s="1"/>
  <c r="Q23" i="1"/>
  <c r="P23" i="1"/>
  <c r="O23" i="1"/>
  <c r="O15" i="1" s="1"/>
  <c r="N23" i="1"/>
  <c r="N15" i="1" s="1"/>
  <c r="M23" i="1"/>
  <c r="L23" i="1"/>
  <c r="K23" i="1"/>
  <c r="K15" i="1" s="1"/>
  <c r="J23" i="1"/>
  <c r="J15" i="1" s="1"/>
  <c r="I23" i="1"/>
  <c r="H23" i="1"/>
  <c r="G23" i="1"/>
  <c r="G15" i="1" s="1"/>
  <c r="F23" i="1"/>
  <c r="F15" i="1" s="1"/>
  <c r="E23" i="1"/>
  <c r="D23" i="1"/>
  <c r="C23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D15" i="1" l="1"/>
  <c r="L15" i="1"/>
  <c r="P15" i="1"/>
  <c r="T15" i="1"/>
  <c r="E15" i="1"/>
  <c r="I15" i="1"/>
  <c r="M15" i="1"/>
  <c r="Q15" i="1"/>
  <c r="U15" i="1"/>
  <c r="Y15" i="1"/>
  <c r="H15" i="1"/>
  <c r="X15" i="1"/>
  <c r="B23" i="1"/>
  <c r="B56" i="1"/>
  <c r="B17" i="1"/>
  <c r="B15" i="1"/>
  <c r="C17" i="1"/>
  <c r="C15" i="1" s="1"/>
</calcChain>
</file>

<file path=xl/sharedStrings.xml><?xml version="1.0" encoding="utf-8"?>
<sst xmlns="http://schemas.openxmlformats.org/spreadsheetml/2006/main" count="98" uniqueCount="73">
  <si>
    <t>OTB</t>
  </si>
  <si>
    <t>M.L.</t>
  </si>
  <si>
    <t>S/B</t>
  </si>
  <si>
    <t>19.59 Programa de Planificación Familiar, Consultas por Delegación y Método Anticonceptivo</t>
  </si>
  <si>
    <t>Delegación</t>
  </si>
  <si>
    <t>Total</t>
  </si>
  <si>
    <t>Metodo Anticonceptivo</t>
  </si>
  <si>
    <t>Diu</t>
  </si>
  <si>
    <t>Hormonal</t>
  </si>
  <si>
    <t>Vasectomia</t>
  </si>
  <si>
    <t>Preservativos</t>
  </si>
  <si>
    <t>Oral</t>
  </si>
  <si>
    <t>Inyectable</t>
  </si>
  <si>
    <t>Implante</t>
  </si>
  <si>
    <t>Transdermico</t>
  </si>
  <si>
    <t>Tradicional</t>
  </si>
  <si>
    <t>1a. Vez</t>
  </si>
  <si>
    <t>Zona Norte</t>
  </si>
  <si>
    <t>Zona Oriente</t>
  </si>
  <si>
    <t>Zona Sur</t>
  </si>
  <si>
    <t>Zona Poniente</t>
  </si>
  <si>
    <t>Estados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</si>
  <si>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</si>
  <si>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</si>
  <si>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</si>
  <si>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</si>
  <si>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</si>
  <si>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</si>
  <si>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</si>
  <si>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</si>
  <si>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</si>
  <si>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</si>
  <si>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</si>
  <si>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</si>
  <si>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</si>
  <si>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</si>
  <si>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</si>
  <si>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</si>
  <si>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</si>
  <si>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</si>
  <si>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</si>
  <si>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</si>
  <si>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</si>
  <si>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</si>
  <si>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</si>
  <si>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</si>
  <si>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</si>
  <si>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</si>
  <si>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</si>
  <si>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</si>
  <si>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</si>
  <si>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</si>
  <si>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</si>
  <si>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</si>
  <si>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</si>
  <si>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</si>
  <si>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</si>
  <si>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</si>
  <si>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</si>
  <si>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</si>
  <si>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 xml:space="preserve"> H.R. "Bicentenario de la Independencia"</t>
  </si>
  <si>
    <t xml:space="preserve"> H.R. "Centenario de la Revolución Mexicana"</t>
  </si>
  <si>
    <t>H.R. "Vasco de Quiroga", Morelia</t>
  </si>
  <si>
    <t>H.R. "Veracruz"</t>
  </si>
  <si>
    <t>H.R. "Primero de Octubre"</t>
  </si>
  <si>
    <t>H.R. "Gral Ignacio Zaragoza"</t>
  </si>
  <si>
    <t>H.R. "Lic. Adolfo López Mateos"</t>
  </si>
  <si>
    <t>C.M.N. "20 de Noviembre"</t>
  </si>
  <si>
    <t>Fuente: Informe Mensual de Actividades de las Subdelegaciones Medicas</t>
  </si>
  <si>
    <t>H.R. "Pdte. Benito Juárez"</t>
  </si>
  <si>
    <t>Ciudad de México</t>
  </si>
  <si>
    <t>Anuario Estadistico 2017</t>
  </si>
  <si>
    <t>Anticoncepción de Emergencia (AE)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</si>
</sst>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2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0"/>
      <name val="Courier"/>
      <family val="3"/>
    </font>
    <font>
      <sz val="12"/>
      <color indexed="8"/>
      <name val="Soberana Sans Light"/>
      <family val="3"/>
    </font>
    <font>
      <b/>
      <sz val="11"/>
      <color indexed="8"/>
      <name val="Arial"/>
      <family val="2"/>
    </font>
    <font>
      <b/>
      <sz val="14"/>
      <color indexed="8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0"/>
      <name val="Soberana Sans Light"/>
      <family val="3"/>
    </font>
    <font>
      <b/>
      <sz val="11"/>
      <color indexed="8"/>
      <name val="Soberana Sans Light"/>
      <family val="3"/>
    </font>
    <font>
      <sz val="11"/>
      <color indexed="8"/>
      <name val="Soberana Sans Light"/>
      <family val="3"/>
    </font>
    <font>
      <b/>
      <sz val="9"/>
      <color indexed="8"/>
      <name val="Soberana Sans Light"/>
      <family val="3"/>
    </font>
    <font>
      <sz val="10"/>
      <color indexed="8"/>
      <name val="Soberana Sans Light"/>
      <family val="3"/>
    </font>
    <font>
      <b/>
      <sz val="12"/>
      <color indexed="8"/>
      <name val="Soberana Sans Light"/>
      <family val="3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  <xf numFmtId="0" fontId="20" fillId="0" borderId="0"/>
    <xf numFmtId="0" fontId="20" fillId="0" borderId="0"/>
    <xf numFmtId="0" fontId="20" fillId="0" borderId="0"/>
  </cellStyleXfs>
  <cellXfs count="32">
    <xf numFmtId="0" fontId="0" fillId="0" borderId="0" xfId="0"/>
    <xf numFmtId="0" fontId="19" fillId="0" borderId="0" xfId="0" applyFont="1"/>
    <xf numFmtId="0" fontId="21" fillId="0" borderId="0" xfId="0" applyFont="1" applyAlignment="1"/>
    <xf numFmtId="0" fontId="22" fillId="0" borderId="0" xfId="0" applyFont="1" applyAlignment="1">
      <alignment horizontal="right"/>
    </xf>
    <xf numFmtId="0" fontId="24" fillId="0" borderId="0" xfId="44" applyFont="1" applyAlignment="1" applyProtection="1">
      <alignment horizontal="left"/>
    </xf>
    <xf numFmtId="0" fontId="25" fillId="0" borderId="0" xfId="44" applyFont="1"/>
    <xf numFmtId="0" fontId="25" fillId="0" borderId="0" xfId="44" applyFont="1" applyAlignment="1" applyProtection="1">
      <alignment horizontal="left"/>
    </xf>
    <xf numFmtId="0" fontId="25" fillId="0" borderId="0" xfId="44" applyFont="1" applyFill="1" applyAlignment="1" applyProtection="1">
      <alignment horizontal="left"/>
    </xf>
    <xf numFmtId="0" fontId="25" fillId="0" borderId="0" xfId="44" applyFont="1" applyBorder="1" applyAlignment="1" applyProtection="1">
      <alignment horizontal="left"/>
    </xf>
    <xf numFmtId="0" fontId="26" fillId="0" borderId="0" xfId="43" applyFont="1" applyFill="1" applyBorder="1" applyAlignment="1" applyProtection="1">
      <alignment horizontal="left"/>
    </xf>
    <xf numFmtId="0" fontId="24" fillId="0" borderId="0" xfId="44" applyFont="1" applyFill="1" applyAlignment="1" applyProtection="1">
      <alignment horizontal="left"/>
    </xf>
    <xf numFmtId="0" fontId="25" fillId="0" borderId="10" xfId="44" applyFont="1" applyFill="1" applyBorder="1" applyAlignment="1" applyProtection="1">
      <alignment horizontal="left"/>
    </xf>
    <xf numFmtId="3" fontId="27" fillId="0" borderId="0" xfId="32" applyNumberFormat="1" applyFont="1"/>
    <xf numFmtId="3" fontId="28" fillId="0" borderId="0" xfId="32" applyNumberFormat="1" applyFont="1"/>
    <xf numFmtId="3" fontId="28" fillId="0" borderId="0" xfId="0" applyNumberFormat="1" applyFont="1"/>
    <xf numFmtId="0" fontId="28" fillId="0" borderId="0" xfId="0" applyFont="1"/>
    <xf numFmtId="3" fontId="27" fillId="0" borderId="10" xfId="32" applyNumberFormat="1" applyFont="1" applyBorder="1"/>
    <xf numFmtId="3" fontId="28" fillId="0" borderId="10" xfId="0" applyNumberFormat="1" applyFont="1" applyBorder="1"/>
    <xf numFmtId="0" fontId="27" fillId="0" borderId="0" xfId="0" applyFont="1"/>
    <xf numFmtId="0" fontId="28" fillId="0" borderId="0" xfId="0" applyFont="1" applyBorder="1"/>
    <xf numFmtId="0" fontId="29" fillId="0" borderId="0" xfId="0" applyFont="1" applyAlignment="1">
      <alignment horizontal="right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30" fillId="0" borderId="0" xfId="0" applyFont="1"/>
    <xf numFmtId="3" fontId="31" fillId="0" borderId="0" xfId="32" applyNumberFormat="1" applyFont="1" applyBorder="1"/>
    <xf numFmtId="0" fontId="21" fillId="0" borderId="0" xfId="0" applyFont="1" applyBorder="1"/>
    <xf numFmtId="3" fontId="21" fillId="0" borderId="0" xfId="32" applyNumberFormat="1" applyFont="1" applyBorder="1"/>
    <xf numFmtId="0" fontId="21" fillId="0" borderId="0" xfId="0" applyFont="1"/>
  </cellXfs>
  <cellStyles count="4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9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rmal 2" xfId="43"/>
    <cellStyle name="Normal 3" xfId="45"/>
    <cellStyle name="Normal 4" xfId="44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734783</xdr:colOff>
      <xdr:row>5</xdr:row>
      <xdr:rowOff>108856</xdr:rowOff>
    </xdr:to>
    <xdr:pic>
      <xdr:nvPicPr>
        <xdr:cNvPr id="4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808" t="5580" r="58878" b="83549"/>
        <a:stretch>
          <a:fillRect/>
        </a:stretch>
      </xdr:blipFill>
      <xdr:spPr bwMode="auto">
        <a:xfrm>
          <a:off x="0" y="0"/>
          <a:ext cx="3105450" cy="11671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108855</xdr:colOff>
      <xdr:row>0</xdr:row>
      <xdr:rowOff>0</xdr:rowOff>
    </xdr:from>
    <xdr:to>
      <xdr:col>24</xdr:col>
      <xdr:colOff>866263</xdr:colOff>
      <xdr:row>5</xdr:row>
      <xdr:rowOff>13607</xdr:rowOff>
    </xdr:to>
    <xdr:pic>
      <xdr:nvPicPr>
        <xdr:cNvPr id="6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8871" t="5580" r="6599" b="83549"/>
        <a:stretch>
          <a:fillRect/>
        </a:stretch>
      </xdr:blipFill>
      <xdr:spPr bwMode="auto">
        <a:xfrm>
          <a:off x="22764748" y="0"/>
          <a:ext cx="2662408" cy="1034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2"/>
  <sheetViews>
    <sheetView showGridLines="0" tabSelected="1" zoomScale="80" zoomScaleNormal="80" zoomScaleSheetLayoutView="70" workbookViewId="0">
      <selection activeCell="A8" sqref="A8:Y8"/>
    </sheetView>
  </sheetViews>
  <sheetFormatPr baseColWidth="10" defaultRowHeight="14.25" x14ac:dyDescent="0.2"/>
  <cols>
    <col min="1" max="1" width="35.5703125" style="1" customWidth="1"/>
    <col min="2" max="16" width="14.7109375" style="1" customWidth="1"/>
    <col min="17" max="18" width="13.85546875" style="1" customWidth="1"/>
    <col min="19" max="19" width="14.140625" style="1" customWidth="1"/>
    <col min="20" max="20" width="14" style="1" customWidth="1"/>
    <col min="21" max="21" width="14.28515625" style="1" customWidth="1"/>
    <col min="22" max="22" width="13.5703125" style="1" customWidth="1"/>
    <col min="23" max="23" width="14.140625" style="1" customWidth="1"/>
    <col min="24" max="24" width="14.42578125" style="1" customWidth="1"/>
    <col min="25" max="25" width="13.5703125" style="1" customWidth="1"/>
    <col min="26" max="26" width="4.42578125" style="1" customWidth="1"/>
    <col min="27" max="16384" width="11.42578125" style="1"/>
  </cols>
  <sheetData>
    <row r="1" spans="1:26" ht="16.5" customHeight="1" x14ac:dyDescent="0.2"/>
    <row r="2" spans="1:26" ht="16.5" customHeight="1" x14ac:dyDescent="0.2"/>
    <row r="3" spans="1:26" ht="16.5" customHeight="1" x14ac:dyDescent="0.2"/>
    <row r="4" spans="1:26" ht="16.5" customHeight="1" x14ac:dyDescent="0.2"/>
    <row r="5" spans="1:26" ht="16.5" customHeight="1" x14ac:dyDescent="0.2"/>
    <row r="6" spans="1:26" ht="17.25" customHeight="1" x14ac:dyDescent="0.25">
      <c r="A6" s="22" t="s">
        <v>71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"/>
    </row>
    <row r="7" spans="1:26" ht="15" customHeight="1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6" ht="38.25" customHeight="1" x14ac:dyDescent="0.2">
      <c r="A8" s="23" t="s">
        <v>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6" ht="15" customHeight="1" x14ac:dyDescent="0.2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6" s="31" customFormat="1" ht="18.75" customHeight="1" x14ac:dyDescent="0.25">
      <c r="A10" s="24" t="s">
        <v>4</v>
      </c>
      <c r="B10" s="24" t="s">
        <v>5</v>
      </c>
      <c r="C10" s="24"/>
      <c r="D10" s="24" t="s">
        <v>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9"/>
    </row>
    <row r="11" spans="1:26" s="31" customFormat="1" ht="15.75" x14ac:dyDescent="0.25">
      <c r="A11" s="24"/>
      <c r="B11" s="24"/>
      <c r="C11" s="24"/>
      <c r="D11" s="24" t="s">
        <v>7</v>
      </c>
      <c r="E11" s="24"/>
      <c r="F11" s="24" t="s">
        <v>8</v>
      </c>
      <c r="G11" s="24"/>
      <c r="H11" s="24"/>
      <c r="I11" s="24"/>
      <c r="J11" s="24"/>
      <c r="K11" s="24"/>
      <c r="L11" s="24"/>
      <c r="M11" s="24"/>
      <c r="N11" s="24" t="s">
        <v>0</v>
      </c>
      <c r="O11" s="24"/>
      <c r="P11" s="24"/>
      <c r="Q11" s="24"/>
      <c r="R11" s="24" t="s">
        <v>9</v>
      </c>
      <c r="S11" s="24"/>
      <c r="T11" s="24"/>
      <c r="U11" s="24"/>
      <c r="V11" s="24" t="s">
        <v>10</v>
      </c>
      <c r="W11" s="24"/>
      <c r="X11" s="25" t="s">
        <v>72</v>
      </c>
      <c r="Y11" s="25"/>
      <c r="Z11" s="29"/>
    </row>
    <row r="12" spans="1:26" s="31" customFormat="1" ht="18" customHeight="1" x14ac:dyDescent="0.25">
      <c r="A12" s="24"/>
      <c r="B12" s="24"/>
      <c r="C12" s="24"/>
      <c r="D12" s="24"/>
      <c r="E12" s="24"/>
      <c r="F12" s="24" t="s">
        <v>11</v>
      </c>
      <c r="G12" s="24"/>
      <c r="H12" s="24" t="s">
        <v>12</v>
      </c>
      <c r="I12" s="24"/>
      <c r="J12" s="24" t="s">
        <v>13</v>
      </c>
      <c r="K12" s="24"/>
      <c r="L12" s="24" t="s">
        <v>14</v>
      </c>
      <c r="M12" s="24"/>
      <c r="N12" s="25" t="s">
        <v>15</v>
      </c>
      <c r="O12" s="25"/>
      <c r="P12" s="24" t="s">
        <v>1</v>
      </c>
      <c r="Q12" s="24"/>
      <c r="R12" s="24" t="s">
        <v>15</v>
      </c>
      <c r="S12" s="24"/>
      <c r="T12" s="24" t="s">
        <v>2</v>
      </c>
      <c r="U12" s="24"/>
      <c r="V12" s="24"/>
      <c r="W12" s="24"/>
      <c r="X12" s="25"/>
      <c r="Y12" s="25"/>
      <c r="Z12" s="29"/>
    </row>
    <row r="13" spans="1:26" s="31" customFormat="1" ht="20.25" customHeight="1" x14ac:dyDescent="0.25">
      <c r="A13" s="24"/>
      <c r="B13" s="21" t="s">
        <v>5</v>
      </c>
      <c r="C13" s="21" t="s">
        <v>16</v>
      </c>
      <c r="D13" s="21" t="s">
        <v>5</v>
      </c>
      <c r="E13" s="21" t="s">
        <v>16</v>
      </c>
      <c r="F13" s="21" t="s">
        <v>5</v>
      </c>
      <c r="G13" s="21" t="s">
        <v>16</v>
      </c>
      <c r="H13" s="21" t="s">
        <v>5</v>
      </c>
      <c r="I13" s="21" t="s">
        <v>16</v>
      </c>
      <c r="J13" s="21" t="s">
        <v>5</v>
      </c>
      <c r="K13" s="21" t="s">
        <v>16</v>
      </c>
      <c r="L13" s="21" t="s">
        <v>5</v>
      </c>
      <c r="M13" s="21" t="s">
        <v>16</v>
      </c>
      <c r="N13" s="21" t="s">
        <v>5</v>
      </c>
      <c r="O13" s="21" t="s">
        <v>16</v>
      </c>
      <c r="P13" s="21" t="s">
        <v>5</v>
      </c>
      <c r="Q13" s="21" t="s">
        <v>16</v>
      </c>
      <c r="R13" s="21" t="s">
        <v>5</v>
      </c>
      <c r="S13" s="21" t="s">
        <v>16</v>
      </c>
      <c r="T13" s="21" t="s">
        <v>5</v>
      </c>
      <c r="U13" s="21" t="s">
        <v>16</v>
      </c>
      <c r="V13" s="21" t="s">
        <v>5</v>
      </c>
      <c r="W13" s="21" t="s">
        <v>16</v>
      </c>
      <c r="X13" s="21" t="s">
        <v>5</v>
      </c>
      <c r="Y13" s="21" t="s">
        <v>16</v>
      </c>
      <c r="Z13" s="29"/>
    </row>
    <row r="14" spans="1:26" s="15" customFormat="1" ht="15.75" customHeight="1" x14ac:dyDescent="0.2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6" s="18" customFormat="1" ht="13.7" customHeight="1" x14ac:dyDescent="0.25">
      <c r="A15" s="4" t="s">
        <v>5</v>
      </c>
      <c r="B15" s="12">
        <f>SUM(B17,B23,B56)</f>
        <v>984150</v>
      </c>
      <c r="C15" s="12">
        <f t="shared" ref="C15:Y15" si="0">SUM(C17,C23,C56)</f>
        <v>452959</v>
      </c>
      <c r="D15" s="12">
        <f t="shared" si="0"/>
        <v>55842</v>
      </c>
      <c r="E15" s="12">
        <f t="shared" si="0"/>
        <v>25556</v>
      </c>
      <c r="F15" s="12">
        <f t="shared" si="0"/>
        <v>73964</v>
      </c>
      <c r="G15" s="12">
        <f t="shared" si="0"/>
        <v>28287</v>
      </c>
      <c r="H15" s="12">
        <f t="shared" si="0"/>
        <v>53934</v>
      </c>
      <c r="I15" s="12">
        <f t="shared" si="0"/>
        <v>18624</v>
      </c>
      <c r="J15" s="12">
        <f t="shared" si="0"/>
        <v>46063</v>
      </c>
      <c r="K15" s="12">
        <f t="shared" si="0"/>
        <v>24535</v>
      </c>
      <c r="L15" s="12">
        <f t="shared" si="0"/>
        <v>74705</v>
      </c>
      <c r="M15" s="12">
        <f t="shared" si="0"/>
        <v>26286</v>
      </c>
      <c r="N15" s="12">
        <f t="shared" si="0"/>
        <v>25128</v>
      </c>
      <c r="O15" s="12">
        <f t="shared" si="0"/>
        <v>7165</v>
      </c>
      <c r="P15" s="12">
        <f t="shared" si="0"/>
        <v>3359</v>
      </c>
      <c r="Q15" s="12">
        <f t="shared" si="0"/>
        <v>593</v>
      </c>
      <c r="R15" s="12">
        <f t="shared" si="0"/>
        <v>2743</v>
      </c>
      <c r="S15" s="12">
        <f t="shared" si="0"/>
        <v>1348</v>
      </c>
      <c r="T15" s="12">
        <f t="shared" si="0"/>
        <v>4868</v>
      </c>
      <c r="U15" s="12">
        <f t="shared" si="0"/>
        <v>2345</v>
      </c>
      <c r="V15" s="12">
        <f t="shared" si="0"/>
        <v>624612</v>
      </c>
      <c r="W15" s="12">
        <f t="shared" si="0"/>
        <v>307363</v>
      </c>
      <c r="X15" s="12">
        <f t="shared" si="0"/>
        <v>18932</v>
      </c>
      <c r="Y15" s="12">
        <f t="shared" si="0"/>
        <v>10857</v>
      </c>
    </row>
    <row r="16" spans="1:26" s="15" customFormat="1" ht="13.7" customHeight="1" x14ac:dyDescent="0.25">
      <c r="A16" s="5"/>
      <c r="B16" s="12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 s="18" customFormat="1" ht="13.7" customHeight="1" x14ac:dyDescent="0.25">
      <c r="A17" s="4" t="s">
        <v>70</v>
      </c>
      <c r="B17" s="12">
        <f>SUM(B18:B21)</f>
        <v>226808</v>
      </c>
      <c r="C17" s="12">
        <f t="shared" ref="C17:Y17" si="1">SUM(C18:C21)</f>
        <v>104326</v>
      </c>
      <c r="D17" s="12">
        <f t="shared" si="1"/>
        <v>13193</v>
      </c>
      <c r="E17" s="12">
        <f t="shared" si="1"/>
        <v>4482</v>
      </c>
      <c r="F17" s="12">
        <f t="shared" si="1"/>
        <v>9693</v>
      </c>
      <c r="G17" s="12">
        <f t="shared" si="1"/>
        <v>5046</v>
      </c>
      <c r="H17" s="12">
        <f t="shared" si="1"/>
        <v>5378</v>
      </c>
      <c r="I17" s="12">
        <f t="shared" si="1"/>
        <v>2336</v>
      </c>
      <c r="J17" s="12">
        <f t="shared" si="1"/>
        <v>8689</v>
      </c>
      <c r="K17" s="12">
        <f t="shared" si="1"/>
        <v>4444</v>
      </c>
      <c r="L17" s="12">
        <f t="shared" si="1"/>
        <v>13555</v>
      </c>
      <c r="M17" s="12">
        <f t="shared" si="1"/>
        <v>5118</v>
      </c>
      <c r="N17" s="12">
        <f t="shared" si="1"/>
        <v>7483</v>
      </c>
      <c r="O17" s="12">
        <f t="shared" si="1"/>
        <v>994</v>
      </c>
      <c r="P17" s="12">
        <f t="shared" si="1"/>
        <v>2479</v>
      </c>
      <c r="Q17" s="12">
        <f t="shared" si="1"/>
        <v>133</v>
      </c>
      <c r="R17" s="12">
        <f t="shared" si="1"/>
        <v>413</v>
      </c>
      <c r="S17" s="12">
        <f t="shared" si="1"/>
        <v>236</v>
      </c>
      <c r="T17" s="12">
        <f t="shared" si="1"/>
        <v>1922</v>
      </c>
      <c r="U17" s="12">
        <f t="shared" si="1"/>
        <v>652</v>
      </c>
      <c r="V17" s="12">
        <f t="shared" si="1"/>
        <v>158870</v>
      </c>
      <c r="W17" s="12">
        <f t="shared" si="1"/>
        <v>78422</v>
      </c>
      <c r="X17" s="12">
        <f t="shared" si="1"/>
        <v>5133</v>
      </c>
      <c r="Y17" s="12">
        <f t="shared" si="1"/>
        <v>2463</v>
      </c>
    </row>
    <row r="18" spans="1:25" s="15" customFormat="1" ht="13.7" customHeight="1" x14ac:dyDescent="0.25">
      <c r="A18" s="6" t="s">
        <v>17</v>
      </c>
      <c r="B18" s="12">
        <f>SUM(D18,F18,H18,J18,L18,N18,P18,R18,T18,V18,X18)</f>
        <v>72253</v>
      </c>
      <c r="C18" s="12">
        <f>SUM(E18,G18,I18,K18,M18,O18,Q18,S18,U18,W18,Y18)</f>
        <v>39017</v>
      </c>
      <c r="D18" s="14">
        <v>1792</v>
      </c>
      <c r="E18" s="14">
        <v>666</v>
      </c>
      <c r="F18" s="14">
        <v>1787</v>
      </c>
      <c r="G18" s="15">
        <v>979</v>
      </c>
      <c r="H18" s="14">
        <v>946</v>
      </c>
      <c r="I18" s="15">
        <v>431</v>
      </c>
      <c r="J18" s="14">
        <v>1447</v>
      </c>
      <c r="K18" s="15">
        <v>756</v>
      </c>
      <c r="L18" s="14">
        <v>2326</v>
      </c>
      <c r="M18" s="14">
        <v>1212</v>
      </c>
      <c r="N18" s="15">
        <v>225</v>
      </c>
      <c r="O18" s="15">
        <v>83</v>
      </c>
      <c r="P18" s="14">
        <v>888</v>
      </c>
      <c r="Q18" s="15">
        <v>6</v>
      </c>
      <c r="R18" s="15">
        <v>128</v>
      </c>
      <c r="S18" s="15">
        <v>66</v>
      </c>
      <c r="T18" s="14">
        <v>469</v>
      </c>
      <c r="U18" s="15">
        <v>84</v>
      </c>
      <c r="V18" s="14">
        <v>61488</v>
      </c>
      <c r="W18" s="14">
        <v>34238</v>
      </c>
      <c r="X18" s="14">
        <v>757</v>
      </c>
      <c r="Y18" s="15">
        <v>496</v>
      </c>
    </row>
    <row r="19" spans="1:25" s="15" customFormat="1" ht="13.7" customHeight="1" x14ac:dyDescent="0.25">
      <c r="A19" s="6" t="s">
        <v>18</v>
      </c>
      <c r="B19" s="12">
        <f t="shared" ref="B19:B21" si="2">SUM(D19,F19,H19,J19,L19,N19,P19,R19,T19,V19,X19)</f>
        <v>25256</v>
      </c>
      <c r="C19" s="12">
        <f t="shared" ref="C19:C21" si="3">SUM(E19,G19,I19,K19,M19,O19,Q19,S19,U19,W19,Y19)</f>
        <v>9610</v>
      </c>
      <c r="D19" s="14">
        <v>1919</v>
      </c>
      <c r="E19" s="15">
        <v>655</v>
      </c>
      <c r="F19" s="14">
        <v>1028</v>
      </c>
      <c r="G19" s="15">
        <v>440</v>
      </c>
      <c r="H19" s="14">
        <v>753</v>
      </c>
      <c r="I19" s="15">
        <v>295</v>
      </c>
      <c r="J19" s="14">
        <v>1311</v>
      </c>
      <c r="K19" s="15">
        <v>584</v>
      </c>
      <c r="L19" s="14">
        <v>1574</v>
      </c>
      <c r="M19" s="15">
        <v>662</v>
      </c>
      <c r="N19" s="14">
        <v>1592</v>
      </c>
      <c r="O19" s="15">
        <v>274</v>
      </c>
      <c r="P19" s="15">
        <v>520</v>
      </c>
      <c r="Q19" s="15">
        <v>0</v>
      </c>
      <c r="R19" s="15">
        <v>55</v>
      </c>
      <c r="S19" s="15">
        <v>14</v>
      </c>
      <c r="T19" s="15">
        <v>431</v>
      </c>
      <c r="U19" s="15">
        <v>273</v>
      </c>
      <c r="V19" s="14">
        <v>15475</v>
      </c>
      <c r="W19" s="14">
        <v>5960</v>
      </c>
      <c r="X19" s="15">
        <v>598</v>
      </c>
      <c r="Y19" s="15">
        <v>453</v>
      </c>
    </row>
    <row r="20" spans="1:25" s="15" customFormat="1" ht="13.7" customHeight="1" x14ac:dyDescent="0.25">
      <c r="A20" s="6" t="s">
        <v>19</v>
      </c>
      <c r="B20" s="12">
        <f t="shared" si="2"/>
        <v>89805</v>
      </c>
      <c r="C20" s="12">
        <f t="shared" si="3"/>
        <v>35537</v>
      </c>
      <c r="D20" s="14">
        <v>4267</v>
      </c>
      <c r="E20" s="14">
        <v>1685</v>
      </c>
      <c r="F20" s="14">
        <v>3175</v>
      </c>
      <c r="G20" s="14">
        <v>1269</v>
      </c>
      <c r="H20" s="14">
        <v>2594</v>
      </c>
      <c r="I20" s="14">
        <v>997</v>
      </c>
      <c r="J20" s="14">
        <v>4085</v>
      </c>
      <c r="K20" s="14">
        <v>1952</v>
      </c>
      <c r="L20" s="14">
        <v>8248</v>
      </c>
      <c r="M20" s="14">
        <v>2673</v>
      </c>
      <c r="N20" s="14">
        <v>3106</v>
      </c>
      <c r="O20" s="15">
        <v>115</v>
      </c>
      <c r="P20" s="14">
        <v>902</v>
      </c>
      <c r="Q20" s="15">
        <v>112</v>
      </c>
      <c r="R20" s="15">
        <v>54</v>
      </c>
      <c r="S20" s="15">
        <v>47</v>
      </c>
      <c r="T20" s="15">
        <v>876</v>
      </c>
      <c r="U20" s="15">
        <v>241</v>
      </c>
      <c r="V20" s="14">
        <v>59245</v>
      </c>
      <c r="W20" s="14">
        <v>25226</v>
      </c>
      <c r="X20" s="14">
        <v>3253</v>
      </c>
      <c r="Y20" s="14">
        <v>1220</v>
      </c>
    </row>
    <row r="21" spans="1:25" s="15" customFormat="1" ht="13.7" customHeight="1" x14ac:dyDescent="0.25">
      <c r="A21" s="6" t="s">
        <v>20</v>
      </c>
      <c r="B21" s="12">
        <f t="shared" si="2"/>
        <v>39494</v>
      </c>
      <c r="C21" s="12">
        <f t="shared" si="3"/>
        <v>20162</v>
      </c>
      <c r="D21" s="14">
        <v>5215</v>
      </c>
      <c r="E21" s="14">
        <v>1476</v>
      </c>
      <c r="F21" s="14">
        <v>3703</v>
      </c>
      <c r="G21" s="14">
        <v>2358</v>
      </c>
      <c r="H21" s="14">
        <v>1085</v>
      </c>
      <c r="I21" s="15">
        <v>613</v>
      </c>
      <c r="J21" s="14">
        <v>1846</v>
      </c>
      <c r="K21" s="15">
        <v>1152</v>
      </c>
      <c r="L21" s="14">
        <v>1407</v>
      </c>
      <c r="M21" s="15">
        <v>571</v>
      </c>
      <c r="N21" s="14">
        <v>2560</v>
      </c>
      <c r="O21" s="15">
        <v>522</v>
      </c>
      <c r="P21" s="15">
        <v>169</v>
      </c>
      <c r="Q21" s="15">
        <v>15</v>
      </c>
      <c r="R21" s="15">
        <v>176</v>
      </c>
      <c r="S21" s="15">
        <v>109</v>
      </c>
      <c r="T21" s="15">
        <v>146</v>
      </c>
      <c r="U21" s="15">
        <v>54</v>
      </c>
      <c r="V21" s="14">
        <v>22662</v>
      </c>
      <c r="W21" s="14">
        <v>12998</v>
      </c>
      <c r="X21" s="15">
        <v>525</v>
      </c>
      <c r="Y21" s="15">
        <v>294</v>
      </c>
    </row>
    <row r="22" spans="1:25" s="15" customFormat="1" ht="13.7" customHeight="1" x14ac:dyDescent="0.25">
      <c r="A22" s="5"/>
      <c r="B22" s="12"/>
      <c r="C22" s="12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14"/>
      <c r="W22" s="14"/>
      <c r="X22" s="14"/>
      <c r="Y22" s="14"/>
    </row>
    <row r="23" spans="1:25" s="18" customFormat="1" ht="13.7" customHeight="1" x14ac:dyDescent="0.25">
      <c r="A23" s="4" t="s">
        <v>21</v>
      </c>
      <c r="B23" s="12">
        <f>SUM(B24:B54)</f>
        <v>725044</v>
      </c>
      <c r="C23" s="12">
        <f t="shared" ref="C23:Y23" si="4">SUM(C24:C54)</f>
        <v>331272</v>
      </c>
      <c r="D23" s="12">
        <f t="shared" si="4"/>
        <v>40452</v>
      </c>
      <c r="E23" s="12">
        <f t="shared" si="4"/>
        <v>19178</v>
      </c>
      <c r="F23" s="12">
        <f t="shared" si="4"/>
        <v>62631</v>
      </c>
      <c r="G23" s="12">
        <f t="shared" si="4"/>
        <v>22352</v>
      </c>
      <c r="H23" s="12">
        <f t="shared" si="4"/>
        <v>47634</v>
      </c>
      <c r="I23" s="12">
        <f t="shared" si="4"/>
        <v>15685</v>
      </c>
      <c r="J23" s="12">
        <f t="shared" si="4"/>
        <v>35769</v>
      </c>
      <c r="K23" s="12">
        <f t="shared" si="4"/>
        <v>18700</v>
      </c>
      <c r="L23" s="12">
        <f t="shared" si="4"/>
        <v>59220</v>
      </c>
      <c r="M23" s="12">
        <f t="shared" si="4"/>
        <v>19972</v>
      </c>
      <c r="N23" s="12">
        <f t="shared" si="4"/>
        <v>16133</v>
      </c>
      <c r="O23" s="12">
        <f t="shared" si="4"/>
        <v>4950</v>
      </c>
      <c r="P23" s="12">
        <f t="shared" si="4"/>
        <v>570</v>
      </c>
      <c r="Q23" s="12">
        <f t="shared" si="4"/>
        <v>250</v>
      </c>
      <c r="R23" s="12">
        <f t="shared" si="4"/>
        <v>2186</v>
      </c>
      <c r="S23" s="12">
        <f t="shared" si="4"/>
        <v>988</v>
      </c>
      <c r="T23" s="12">
        <f t="shared" si="4"/>
        <v>2816</v>
      </c>
      <c r="U23" s="12">
        <f t="shared" si="4"/>
        <v>1623</v>
      </c>
      <c r="V23" s="12">
        <f t="shared" si="4"/>
        <v>445181</v>
      </c>
      <c r="W23" s="12">
        <f t="shared" si="4"/>
        <v>219902</v>
      </c>
      <c r="X23" s="12">
        <f t="shared" si="4"/>
        <v>12452</v>
      </c>
      <c r="Y23" s="12">
        <f t="shared" si="4"/>
        <v>7672</v>
      </c>
    </row>
    <row r="24" spans="1:25" s="15" customFormat="1" ht="13.7" customHeight="1" x14ac:dyDescent="0.25">
      <c r="A24" s="7" t="s">
        <v>22</v>
      </c>
      <c r="B24" s="12">
        <f t="shared" ref="B24:B54" si="5">SUM(D24,F24,H24,J24,L24,N24,P24,R24,T24,V24,X24)</f>
        <v>9212</v>
      </c>
      <c r="C24" s="12">
        <f t="shared" ref="C24:C54" si="6">SUM(E24,G24,I24,K24,M24,O24,Q24,S24,U24,W24,Y24)</f>
        <v>3410</v>
      </c>
      <c r="D24" s="15">
        <v>165</v>
      </c>
      <c r="E24" s="15">
        <v>123</v>
      </c>
      <c r="F24" s="14">
        <v>783</v>
      </c>
      <c r="G24" s="14">
        <v>166</v>
      </c>
      <c r="H24" s="14">
        <v>719</v>
      </c>
      <c r="I24" s="14">
        <v>85</v>
      </c>
      <c r="J24" s="15">
        <v>185</v>
      </c>
      <c r="K24" s="15">
        <v>104</v>
      </c>
      <c r="L24" s="15">
        <v>1626</v>
      </c>
      <c r="M24" s="15">
        <v>419</v>
      </c>
      <c r="N24" s="15">
        <v>51</v>
      </c>
      <c r="O24" s="15">
        <v>47</v>
      </c>
      <c r="P24" s="15">
        <v>3</v>
      </c>
      <c r="Q24" s="15">
        <v>3</v>
      </c>
      <c r="R24" s="15">
        <v>4</v>
      </c>
      <c r="S24" s="15">
        <v>2</v>
      </c>
      <c r="T24" s="15">
        <v>56</v>
      </c>
      <c r="U24" s="15">
        <v>50</v>
      </c>
      <c r="V24" s="14">
        <v>5486</v>
      </c>
      <c r="W24" s="14">
        <v>2327</v>
      </c>
      <c r="X24" s="15">
        <v>134</v>
      </c>
      <c r="Y24" s="15">
        <v>84</v>
      </c>
    </row>
    <row r="25" spans="1:25" s="15" customFormat="1" ht="13.7" customHeight="1" x14ac:dyDescent="0.25">
      <c r="A25" s="7" t="s">
        <v>23</v>
      </c>
      <c r="B25" s="12">
        <f t="shared" si="5"/>
        <v>13632</v>
      </c>
      <c r="C25" s="12">
        <f t="shared" si="6"/>
        <v>5257</v>
      </c>
      <c r="D25" s="14">
        <v>1059</v>
      </c>
      <c r="E25" s="15">
        <v>447</v>
      </c>
      <c r="F25" s="14">
        <v>2444</v>
      </c>
      <c r="G25" s="15">
        <v>799</v>
      </c>
      <c r="H25" s="14">
        <v>2001</v>
      </c>
      <c r="I25" s="15">
        <v>542</v>
      </c>
      <c r="J25" s="15">
        <v>1644</v>
      </c>
      <c r="K25" s="15">
        <v>557</v>
      </c>
      <c r="L25" s="14">
        <v>2530</v>
      </c>
      <c r="M25" s="14">
        <v>894</v>
      </c>
      <c r="N25" s="15">
        <v>409</v>
      </c>
      <c r="O25" s="15">
        <v>62</v>
      </c>
      <c r="P25" s="15">
        <v>57</v>
      </c>
      <c r="Q25" s="15">
        <v>24</v>
      </c>
      <c r="R25" s="15">
        <v>67</v>
      </c>
      <c r="S25" s="15">
        <v>13</v>
      </c>
      <c r="T25" s="15">
        <v>23</v>
      </c>
      <c r="U25" s="15">
        <v>18</v>
      </c>
      <c r="V25" s="14">
        <v>3277</v>
      </c>
      <c r="W25" s="14">
        <v>1894</v>
      </c>
      <c r="X25" s="15">
        <v>121</v>
      </c>
      <c r="Y25" s="15">
        <v>7</v>
      </c>
    </row>
    <row r="26" spans="1:25" s="15" customFormat="1" ht="13.7" customHeight="1" x14ac:dyDescent="0.25">
      <c r="A26" s="7" t="s">
        <v>24</v>
      </c>
      <c r="B26" s="12">
        <f t="shared" si="5"/>
        <v>4317</v>
      </c>
      <c r="C26" s="12">
        <f t="shared" si="6"/>
        <v>1687</v>
      </c>
      <c r="D26" s="15">
        <v>317</v>
      </c>
      <c r="E26" s="15">
        <v>202</v>
      </c>
      <c r="F26" s="15">
        <v>992</v>
      </c>
      <c r="G26" s="15">
        <v>238</v>
      </c>
      <c r="H26" s="15">
        <v>493</v>
      </c>
      <c r="I26" s="15">
        <v>100</v>
      </c>
      <c r="J26" s="15">
        <v>160</v>
      </c>
      <c r="K26" s="15">
        <v>115</v>
      </c>
      <c r="L26" s="15">
        <v>279</v>
      </c>
      <c r="M26" s="15">
        <v>92</v>
      </c>
      <c r="N26" s="15">
        <v>60</v>
      </c>
      <c r="O26" s="15">
        <v>48</v>
      </c>
      <c r="P26" s="15">
        <v>0</v>
      </c>
      <c r="Q26" s="15">
        <v>0</v>
      </c>
      <c r="R26" s="15">
        <v>8</v>
      </c>
      <c r="S26" s="15">
        <v>8</v>
      </c>
      <c r="T26" s="15">
        <v>8</v>
      </c>
      <c r="U26" s="15">
        <v>8</v>
      </c>
      <c r="V26" s="14">
        <v>1934</v>
      </c>
      <c r="W26" s="15">
        <v>839</v>
      </c>
      <c r="X26" s="15">
        <v>66</v>
      </c>
      <c r="Y26" s="15">
        <v>37</v>
      </c>
    </row>
    <row r="27" spans="1:25" s="15" customFormat="1" ht="13.7" customHeight="1" x14ac:dyDescent="0.25">
      <c r="A27" s="7" t="s">
        <v>25</v>
      </c>
      <c r="B27" s="12">
        <f t="shared" si="5"/>
        <v>14341</v>
      </c>
      <c r="C27" s="12">
        <f t="shared" si="6"/>
        <v>6921</v>
      </c>
      <c r="D27" s="15">
        <v>125</v>
      </c>
      <c r="E27" s="15">
        <v>105</v>
      </c>
      <c r="F27" s="15">
        <v>652</v>
      </c>
      <c r="G27" s="15">
        <v>296</v>
      </c>
      <c r="H27" s="14">
        <v>1435</v>
      </c>
      <c r="I27" s="15">
        <v>423</v>
      </c>
      <c r="J27" s="15">
        <v>199</v>
      </c>
      <c r="K27" s="15">
        <v>169</v>
      </c>
      <c r="L27" s="15">
        <v>1097</v>
      </c>
      <c r="M27" s="15">
        <v>529</v>
      </c>
      <c r="N27" s="15">
        <v>9</v>
      </c>
      <c r="O27" s="15">
        <v>3</v>
      </c>
      <c r="P27" s="15">
        <v>1</v>
      </c>
      <c r="Q27" s="15">
        <v>1</v>
      </c>
      <c r="R27" s="15">
        <v>1</v>
      </c>
      <c r="S27" s="15">
        <v>0</v>
      </c>
      <c r="T27" s="15">
        <v>0</v>
      </c>
      <c r="U27" s="15">
        <v>0</v>
      </c>
      <c r="V27" s="14">
        <v>10594</v>
      </c>
      <c r="W27" s="14">
        <v>5181</v>
      </c>
      <c r="X27" s="15">
        <v>228</v>
      </c>
      <c r="Y27" s="15">
        <v>214</v>
      </c>
    </row>
    <row r="28" spans="1:25" s="15" customFormat="1" ht="13.7" customHeight="1" x14ac:dyDescent="0.25">
      <c r="A28" s="7" t="s">
        <v>26</v>
      </c>
      <c r="B28" s="12">
        <f t="shared" si="5"/>
        <v>16266</v>
      </c>
      <c r="C28" s="12">
        <f t="shared" si="6"/>
        <v>6910</v>
      </c>
      <c r="D28" s="14">
        <v>1194</v>
      </c>
      <c r="E28" s="14">
        <v>545</v>
      </c>
      <c r="F28" s="14">
        <v>2068</v>
      </c>
      <c r="G28" s="14">
        <v>878</v>
      </c>
      <c r="H28" s="14">
        <v>1419</v>
      </c>
      <c r="I28" s="15">
        <v>499</v>
      </c>
      <c r="J28" s="15">
        <v>726</v>
      </c>
      <c r="K28" s="15">
        <v>378</v>
      </c>
      <c r="L28" s="15">
        <v>1443</v>
      </c>
      <c r="M28" s="15">
        <v>559</v>
      </c>
      <c r="N28" s="15">
        <v>658</v>
      </c>
      <c r="O28" s="15">
        <v>350</v>
      </c>
      <c r="P28" s="15">
        <v>5</v>
      </c>
      <c r="Q28" s="15">
        <v>5</v>
      </c>
      <c r="R28" s="15">
        <v>461</v>
      </c>
      <c r="S28" s="15">
        <v>234</v>
      </c>
      <c r="T28" s="15">
        <v>5</v>
      </c>
      <c r="U28" s="15">
        <v>5</v>
      </c>
      <c r="V28" s="14">
        <v>8237</v>
      </c>
      <c r="W28" s="14">
        <v>3415</v>
      </c>
      <c r="X28" s="15">
        <v>50</v>
      </c>
      <c r="Y28" s="15">
        <v>42</v>
      </c>
    </row>
    <row r="29" spans="1:25" s="15" customFormat="1" ht="13.7" customHeight="1" x14ac:dyDescent="0.25">
      <c r="A29" s="7" t="s">
        <v>27</v>
      </c>
      <c r="B29" s="12">
        <f t="shared" si="5"/>
        <v>4275</v>
      </c>
      <c r="C29" s="12">
        <f t="shared" si="6"/>
        <v>1792</v>
      </c>
      <c r="D29" s="15">
        <v>177</v>
      </c>
      <c r="E29" s="15">
        <v>126</v>
      </c>
      <c r="F29" s="15">
        <v>270</v>
      </c>
      <c r="G29" s="15">
        <v>76</v>
      </c>
      <c r="H29" s="15">
        <v>67</v>
      </c>
      <c r="I29" s="15">
        <v>17</v>
      </c>
      <c r="J29" s="15">
        <v>157</v>
      </c>
      <c r="K29" s="15">
        <v>110</v>
      </c>
      <c r="L29" s="15">
        <v>620</v>
      </c>
      <c r="M29" s="15">
        <v>115</v>
      </c>
      <c r="N29" s="15">
        <v>328</v>
      </c>
      <c r="O29" s="15">
        <v>120</v>
      </c>
      <c r="P29" s="15">
        <v>0</v>
      </c>
      <c r="Q29" s="15">
        <v>0</v>
      </c>
      <c r="R29" s="15">
        <v>6</v>
      </c>
      <c r="S29" s="15">
        <v>6</v>
      </c>
      <c r="T29" s="15">
        <v>0</v>
      </c>
      <c r="U29" s="15">
        <v>0</v>
      </c>
      <c r="V29" s="14">
        <v>2638</v>
      </c>
      <c r="W29" s="15">
        <v>1214</v>
      </c>
      <c r="X29" s="15">
        <v>12</v>
      </c>
      <c r="Y29" s="15">
        <v>8</v>
      </c>
    </row>
    <row r="30" spans="1:25" s="15" customFormat="1" ht="13.7" customHeight="1" x14ac:dyDescent="0.25">
      <c r="A30" s="7" t="s">
        <v>28</v>
      </c>
      <c r="B30" s="12">
        <f t="shared" si="5"/>
        <v>31791</v>
      </c>
      <c r="C30" s="12">
        <f t="shared" si="6"/>
        <v>20713</v>
      </c>
      <c r="D30" s="14">
        <v>1272</v>
      </c>
      <c r="E30" s="15">
        <v>757</v>
      </c>
      <c r="F30" s="14">
        <v>1541</v>
      </c>
      <c r="G30" s="14">
        <v>809</v>
      </c>
      <c r="H30" s="14">
        <v>2250</v>
      </c>
      <c r="I30" s="14">
        <v>771</v>
      </c>
      <c r="J30" s="14">
        <v>1813</v>
      </c>
      <c r="K30" s="15">
        <v>1065</v>
      </c>
      <c r="L30" s="14">
        <v>1003</v>
      </c>
      <c r="M30" s="15">
        <v>349</v>
      </c>
      <c r="N30" s="14">
        <v>914</v>
      </c>
      <c r="O30" s="15">
        <v>547</v>
      </c>
      <c r="P30" s="15">
        <v>2</v>
      </c>
      <c r="Q30" s="15">
        <v>2</v>
      </c>
      <c r="R30" s="15">
        <v>33</v>
      </c>
      <c r="S30" s="15">
        <v>24</v>
      </c>
      <c r="T30" s="15">
        <v>53</v>
      </c>
      <c r="U30" s="15">
        <v>35</v>
      </c>
      <c r="V30" s="14">
        <v>22242</v>
      </c>
      <c r="W30" s="14">
        <v>16043</v>
      </c>
      <c r="X30" s="15">
        <v>668</v>
      </c>
      <c r="Y30" s="15">
        <v>311</v>
      </c>
    </row>
    <row r="31" spans="1:25" s="15" customFormat="1" ht="13.7" customHeight="1" x14ac:dyDescent="0.25">
      <c r="A31" s="7" t="s">
        <v>29</v>
      </c>
      <c r="B31" s="12">
        <f t="shared" si="5"/>
        <v>23409</v>
      </c>
      <c r="C31" s="12">
        <f t="shared" si="6"/>
        <v>6111</v>
      </c>
      <c r="D31" s="14">
        <v>1504</v>
      </c>
      <c r="E31" s="15">
        <v>609</v>
      </c>
      <c r="F31" s="14">
        <v>3005</v>
      </c>
      <c r="G31" s="15">
        <v>894</v>
      </c>
      <c r="H31" s="14">
        <v>1218</v>
      </c>
      <c r="I31" s="15">
        <v>324</v>
      </c>
      <c r="J31" s="14">
        <v>2038</v>
      </c>
      <c r="K31" s="15">
        <v>648</v>
      </c>
      <c r="L31" s="14">
        <v>3688</v>
      </c>
      <c r="M31" s="15">
        <v>811</v>
      </c>
      <c r="N31" s="15">
        <v>144</v>
      </c>
      <c r="O31" s="15">
        <v>86</v>
      </c>
      <c r="P31" s="15">
        <v>0</v>
      </c>
      <c r="Q31" s="15">
        <v>0</v>
      </c>
      <c r="R31" s="15">
        <v>17</v>
      </c>
      <c r="S31" s="15">
        <v>14</v>
      </c>
      <c r="T31" s="15">
        <v>62</v>
      </c>
      <c r="U31" s="15">
        <v>57</v>
      </c>
      <c r="V31" s="14">
        <v>11483</v>
      </c>
      <c r="W31" s="14">
        <v>2445</v>
      </c>
      <c r="X31" s="15">
        <v>250</v>
      </c>
      <c r="Y31" s="15">
        <v>223</v>
      </c>
    </row>
    <row r="32" spans="1:25" s="15" customFormat="1" ht="13.7" customHeight="1" x14ac:dyDescent="0.25">
      <c r="A32" s="7" t="s">
        <v>30</v>
      </c>
      <c r="B32" s="12">
        <f t="shared" si="5"/>
        <v>15118</v>
      </c>
      <c r="C32" s="12">
        <f t="shared" si="6"/>
        <v>5989</v>
      </c>
      <c r="D32" s="15">
        <v>796</v>
      </c>
      <c r="E32" s="15">
        <v>341</v>
      </c>
      <c r="F32" s="14">
        <v>1467</v>
      </c>
      <c r="G32" s="15">
        <v>403</v>
      </c>
      <c r="H32" s="14">
        <v>1353</v>
      </c>
      <c r="I32" s="15">
        <v>299</v>
      </c>
      <c r="J32" s="15">
        <v>562</v>
      </c>
      <c r="K32" s="15">
        <v>295</v>
      </c>
      <c r="L32" s="14">
        <v>1629</v>
      </c>
      <c r="M32" s="15">
        <v>333</v>
      </c>
      <c r="N32" s="14">
        <v>1002</v>
      </c>
      <c r="O32" s="15">
        <v>29</v>
      </c>
      <c r="P32" s="15">
        <v>13</v>
      </c>
      <c r="Q32" s="15">
        <v>3</v>
      </c>
      <c r="R32" s="15">
        <v>0</v>
      </c>
      <c r="S32" s="15">
        <v>0</v>
      </c>
      <c r="T32" s="15">
        <v>362</v>
      </c>
      <c r="U32" s="15">
        <v>153</v>
      </c>
      <c r="V32" s="14">
        <v>7814</v>
      </c>
      <c r="W32" s="14">
        <v>4076</v>
      </c>
      <c r="X32" s="15">
        <v>120</v>
      </c>
      <c r="Y32" s="15">
        <v>57</v>
      </c>
    </row>
    <row r="33" spans="1:25" s="15" customFormat="1" ht="13.7" customHeight="1" x14ac:dyDescent="0.25">
      <c r="A33" s="7" t="s">
        <v>31</v>
      </c>
      <c r="B33" s="12">
        <f t="shared" si="5"/>
        <v>25710</v>
      </c>
      <c r="C33" s="12">
        <f t="shared" si="6"/>
        <v>9880</v>
      </c>
      <c r="D33" s="14">
        <v>2021</v>
      </c>
      <c r="E33" s="14">
        <v>864</v>
      </c>
      <c r="F33" s="14">
        <v>3102</v>
      </c>
      <c r="G33" s="14">
        <v>1139</v>
      </c>
      <c r="H33" s="14">
        <v>1471</v>
      </c>
      <c r="I33" s="15">
        <v>569</v>
      </c>
      <c r="J33" s="14">
        <v>1791</v>
      </c>
      <c r="K33" s="15">
        <v>824</v>
      </c>
      <c r="L33" s="14">
        <v>1770</v>
      </c>
      <c r="M33" s="15">
        <v>658</v>
      </c>
      <c r="N33" s="15">
        <v>730</v>
      </c>
      <c r="O33" s="15">
        <v>82</v>
      </c>
      <c r="P33" s="15">
        <v>80</v>
      </c>
      <c r="Q33" s="15">
        <v>38</v>
      </c>
      <c r="R33" s="15">
        <v>62</v>
      </c>
      <c r="S33" s="15">
        <v>22</v>
      </c>
      <c r="T33" s="15">
        <v>257</v>
      </c>
      <c r="U33" s="15">
        <v>74</v>
      </c>
      <c r="V33" s="14">
        <v>14111</v>
      </c>
      <c r="W33" s="14">
        <v>5447</v>
      </c>
      <c r="X33" s="15">
        <v>315</v>
      </c>
      <c r="Y33" s="15">
        <v>163</v>
      </c>
    </row>
    <row r="34" spans="1:25" s="15" customFormat="1" ht="13.7" customHeight="1" x14ac:dyDescent="0.25">
      <c r="A34" s="7" t="s">
        <v>32</v>
      </c>
      <c r="B34" s="12">
        <f t="shared" si="5"/>
        <v>51332</v>
      </c>
      <c r="C34" s="12">
        <f t="shared" si="6"/>
        <v>25336</v>
      </c>
      <c r="D34" s="14">
        <v>6952</v>
      </c>
      <c r="E34" s="14">
        <v>3337</v>
      </c>
      <c r="F34" s="14">
        <v>5377</v>
      </c>
      <c r="G34" s="14">
        <v>2393</v>
      </c>
      <c r="H34" s="14">
        <v>5984</v>
      </c>
      <c r="I34" s="14">
        <v>2611</v>
      </c>
      <c r="J34" s="14">
        <v>3218</v>
      </c>
      <c r="K34" s="14">
        <v>1964</v>
      </c>
      <c r="L34" s="14">
        <v>2523</v>
      </c>
      <c r="M34" s="14">
        <v>1172</v>
      </c>
      <c r="N34" s="15">
        <v>381</v>
      </c>
      <c r="O34" s="15">
        <v>251</v>
      </c>
      <c r="P34" s="15">
        <v>67</v>
      </c>
      <c r="Q34" s="15">
        <v>43</v>
      </c>
      <c r="R34" s="15">
        <v>99</v>
      </c>
      <c r="S34" s="15">
        <v>48</v>
      </c>
      <c r="T34" s="15">
        <v>97</v>
      </c>
      <c r="U34" s="15">
        <v>63</v>
      </c>
      <c r="V34" s="14">
        <v>23522</v>
      </c>
      <c r="W34" s="14">
        <v>11163</v>
      </c>
      <c r="X34" s="14">
        <v>3112</v>
      </c>
      <c r="Y34" s="15">
        <v>2291</v>
      </c>
    </row>
    <row r="35" spans="1:25" s="15" customFormat="1" ht="13.7" customHeight="1" x14ac:dyDescent="0.25">
      <c r="A35" s="7" t="s">
        <v>33</v>
      </c>
      <c r="B35" s="12">
        <f t="shared" si="5"/>
        <v>34004</v>
      </c>
      <c r="C35" s="12">
        <f t="shared" si="6"/>
        <v>11355</v>
      </c>
      <c r="D35" s="14">
        <v>1625</v>
      </c>
      <c r="E35" s="15">
        <v>733</v>
      </c>
      <c r="F35" s="14">
        <v>2157</v>
      </c>
      <c r="G35" s="15">
        <v>612</v>
      </c>
      <c r="H35" s="14">
        <v>2074</v>
      </c>
      <c r="I35" s="15">
        <v>522</v>
      </c>
      <c r="J35" s="15">
        <v>1084</v>
      </c>
      <c r="K35" s="15">
        <v>659</v>
      </c>
      <c r="L35" s="14">
        <v>6232</v>
      </c>
      <c r="M35" s="14">
        <v>2261</v>
      </c>
      <c r="N35" s="14">
        <v>1247</v>
      </c>
      <c r="O35" s="15">
        <v>173</v>
      </c>
      <c r="P35" s="15">
        <v>0</v>
      </c>
      <c r="Q35" s="15">
        <v>0</v>
      </c>
      <c r="R35" s="15">
        <v>6</v>
      </c>
      <c r="S35" s="15">
        <v>1</v>
      </c>
      <c r="T35" s="15">
        <v>44</v>
      </c>
      <c r="U35" s="15">
        <v>37</v>
      </c>
      <c r="V35" s="14">
        <v>18547</v>
      </c>
      <c r="W35" s="14">
        <v>5897</v>
      </c>
      <c r="X35" s="15">
        <v>988</v>
      </c>
      <c r="Y35" s="15">
        <v>460</v>
      </c>
    </row>
    <row r="36" spans="1:25" s="15" customFormat="1" ht="13.7" customHeight="1" x14ac:dyDescent="0.25">
      <c r="A36" s="7" t="s">
        <v>34</v>
      </c>
      <c r="B36" s="12">
        <f t="shared" si="5"/>
        <v>62683</v>
      </c>
      <c r="C36" s="12">
        <f t="shared" si="6"/>
        <v>34937</v>
      </c>
      <c r="D36" s="14">
        <v>1230</v>
      </c>
      <c r="E36" s="15">
        <v>915</v>
      </c>
      <c r="F36" s="14">
        <v>1948</v>
      </c>
      <c r="G36" s="14">
        <v>875</v>
      </c>
      <c r="H36" s="14">
        <v>1383</v>
      </c>
      <c r="I36" s="15">
        <v>633</v>
      </c>
      <c r="J36" s="15">
        <v>989</v>
      </c>
      <c r="K36" s="15">
        <v>713</v>
      </c>
      <c r="L36" s="14">
        <v>2463</v>
      </c>
      <c r="M36" s="14">
        <v>1598</v>
      </c>
      <c r="N36" s="15">
        <v>88</v>
      </c>
      <c r="O36" s="15">
        <v>39</v>
      </c>
      <c r="P36" s="15">
        <v>1</v>
      </c>
      <c r="Q36" s="15">
        <v>0</v>
      </c>
      <c r="R36" s="15">
        <v>37</v>
      </c>
      <c r="S36" s="15">
        <v>24</v>
      </c>
      <c r="T36" s="15">
        <v>2</v>
      </c>
      <c r="U36" s="15">
        <v>1</v>
      </c>
      <c r="V36" s="14">
        <v>53477</v>
      </c>
      <c r="W36" s="14">
        <v>29714</v>
      </c>
      <c r="X36" s="15">
        <v>1065</v>
      </c>
      <c r="Y36" s="15">
        <v>425</v>
      </c>
    </row>
    <row r="37" spans="1:25" s="15" customFormat="1" ht="13.7" customHeight="1" x14ac:dyDescent="0.25">
      <c r="A37" s="7" t="s">
        <v>35</v>
      </c>
      <c r="B37" s="12">
        <f t="shared" si="5"/>
        <v>34117</v>
      </c>
      <c r="C37" s="12">
        <f t="shared" si="6"/>
        <v>16087</v>
      </c>
      <c r="D37" s="14">
        <v>2379</v>
      </c>
      <c r="E37" s="15">
        <v>1243</v>
      </c>
      <c r="F37" s="14">
        <v>2234</v>
      </c>
      <c r="G37" s="14">
        <v>1195</v>
      </c>
      <c r="H37" s="14">
        <v>1338</v>
      </c>
      <c r="I37" s="14">
        <v>670</v>
      </c>
      <c r="J37" s="15">
        <v>1600</v>
      </c>
      <c r="K37" s="15">
        <v>941</v>
      </c>
      <c r="L37" s="14">
        <v>1909</v>
      </c>
      <c r="M37" s="14">
        <v>931</v>
      </c>
      <c r="N37" s="14">
        <v>963</v>
      </c>
      <c r="O37" s="15">
        <v>224</v>
      </c>
      <c r="P37" s="15">
        <v>13</v>
      </c>
      <c r="Q37" s="15">
        <v>1</v>
      </c>
      <c r="R37" s="15">
        <v>56</v>
      </c>
      <c r="S37" s="15">
        <v>32</v>
      </c>
      <c r="T37" s="15">
        <v>574</v>
      </c>
      <c r="U37" s="15">
        <v>295</v>
      </c>
      <c r="V37" s="14">
        <v>22540</v>
      </c>
      <c r="W37" s="14">
        <v>10183</v>
      </c>
      <c r="X37" s="15">
        <v>511</v>
      </c>
      <c r="Y37" s="15">
        <v>372</v>
      </c>
    </row>
    <row r="38" spans="1:25" s="15" customFormat="1" ht="13.7" customHeight="1" x14ac:dyDescent="0.25">
      <c r="A38" s="7" t="s">
        <v>36</v>
      </c>
      <c r="B38" s="12">
        <f t="shared" si="5"/>
        <v>17151</v>
      </c>
      <c r="C38" s="12">
        <f t="shared" si="6"/>
        <v>6467</v>
      </c>
      <c r="D38" s="14">
        <v>1805</v>
      </c>
      <c r="E38" s="15">
        <v>743</v>
      </c>
      <c r="F38" s="14">
        <v>2298</v>
      </c>
      <c r="G38" s="15">
        <v>793</v>
      </c>
      <c r="H38" s="14">
        <v>2083</v>
      </c>
      <c r="I38" s="15">
        <v>593</v>
      </c>
      <c r="J38" s="14">
        <v>1527</v>
      </c>
      <c r="K38" s="15">
        <v>625</v>
      </c>
      <c r="L38" s="14">
        <v>2400</v>
      </c>
      <c r="M38" s="15">
        <v>748</v>
      </c>
      <c r="N38" s="15">
        <v>845</v>
      </c>
      <c r="O38" s="15">
        <v>272</v>
      </c>
      <c r="P38" s="15">
        <v>37</v>
      </c>
      <c r="Q38" s="15">
        <v>0</v>
      </c>
      <c r="R38" s="15">
        <v>139</v>
      </c>
      <c r="S38" s="15">
        <v>75</v>
      </c>
      <c r="T38" s="15">
        <v>108</v>
      </c>
      <c r="U38" s="15">
        <v>32</v>
      </c>
      <c r="V38" s="14">
        <v>5404</v>
      </c>
      <c r="W38" s="14">
        <v>2352</v>
      </c>
      <c r="X38" s="15">
        <v>505</v>
      </c>
      <c r="Y38" s="15">
        <v>234</v>
      </c>
    </row>
    <row r="39" spans="1:25" s="15" customFormat="1" ht="13.7" customHeight="1" x14ac:dyDescent="0.25">
      <c r="A39" s="7" t="s">
        <v>37</v>
      </c>
      <c r="B39" s="12">
        <f t="shared" si="5"/>
        <v>16663</v>
      </c>
      <c r="C39" s="12">
        <f t="shared" si="6"/>
        <v>7586</v>
      </c>
      <c r="D39" s="14">
        <v>1605</v>
      </c>
      <c r="E39" s="15">
        <v>445</v>
      </c>
      <c r="F39" s="14">
        <v>1721</v>
      </c>
      <c r="G39" s="15">
        <v>518</v>
      </c>
      <c r="H39" s="15">
        <v>738</v>
      </c>
      <c r="I39" s="15">
        <v>181</v>
      </c>
      <c r="J39" s="15">
        <v>692</v>
      </c>
      <c r="K39" s="15">
        <v>261</v>
      </c>
      <c r="L39" s="15">
        <v>713</v>
      </c>
      <c r="M39" s="15">
        <v>234</v>
      </c>
      <c r="N39" s="14">
        <v>483</v>
      </c>
      <c r="O39" s="15">
        <v>119</v>
      </c>
      <c r="P39" s="15">
        <v>3</v>
      </c>
      <c r="Q39" s="15">
        <v>2</v>
      </c>
      <c r="R39" s="15">
        <v>128</v>
      </c>
      <c r="S39" s="15">
        <v>110</v>
      </c>
      <c r="T39" s="15">
        <v>80</v>
      </c>
      <c r="U39" s="15">
        <v>62</v>
      </c>
      <c r="V39" s="14">
        <v>10411</v>
      </c>
      <c r="W39" s="14">
        <v>5591</v>
      </c>
      <c r="X39" s="15">
        <v>89</v>
      </c>
      <c r="Y39" s="15">
        <v>63</v>
      </c>
    </row>
    <row r="40" spans="1:25" s="15" customFormat="1" ht="13.7" customHeight="1" x14ac:dyDescent="0.25">
      <c r="A40" s="7" t="s">
        <v>38</v>
      </c>
      <c r="B40" s="12">
        <f t="shared" si="5"/>
        <v>6345</v>
      </c>
      <c r="C40" s="12">
        <f t="shared" si="6"/>
        <v>2168</v>
      </c>
      <c r="D40" s="15">
        <v>482</v>
      </c>
      <c r="E40" s="15">
        <v>301</v>
      </c>
      <c r="F40" s="14">
        <v>821</v>
      </c>
      <c r="G40" s="15">
        <v>194</v>
      </c>
      <c r="H40" s="15">
        <v>1005</v>
      </c>
      <c r="I40" s="15">
        <v>216</v>
      </c>
      <c r="J40" s="15">
        <v>359</v>
      </c>
      <c r="K40" s="15">
        <v>240</v>
      </c>
      <c r="L40" s="15">
        <v>851</v>
      </c>
      <c r="M40" s="15">
        <v>207</v>
      </c>
      <c r="N40" s="15">
        <v>96</v>
      </c>
      <c r="O40" s="15">
        <v>80</v>
      </c>
      <c r="P40" s="15">
        <v>0</v>
      </c>
      <c r="Q40" s="15">
        <v>0</v>
      </c>
      <c r="R40" s="15">
        <v>5</v>
      </c>
      <c r="S40" s="15">
        <v>5</v>
      </c>
      <c r="T40" s="15">
        <v>2</v>
      </c>
      <c r="U40" s="15">
        <v>1</v>
      </c>
      <c r="V40" s="14">
        <v>2685</v>
      </c>
      <c r="W40" s="15">
        <v>910</v>
      </c>
      <c r="X40" s="15">
        <v>39</v>
      </c>
      <c r="Y40" s="15">
        <v>14</v>
      </c>
    </row>
    <row r="41" spans="1:25" s="15" customFormat="1" ht="13.7" customHeight="1" x14ac:dyDescent="0.25">
      <c r="A41" s="7" t="s">
        <v>39</v>
      </c>
      <c r="B41" s="12">
        <f t="shared" si="5"/>
        <v>15925</v>
      </c>
      <c r="C41" s="12">
        <f t="shared" si="6"/>
        <v>7469</v>
      </c>
      <c r="D41" s="15">
        <v>580</v>
      </c>
      <c r="E41" s="15">
        <v>355</v>
      </c>
      <c r="F41" s="14">
        <v>2051</v>
      </c>
      <c r="G41" s="15">
        <v>835</v>
      </c>
      <c r="H41" s="15">
        <v>695</v>
      </c>
      <c r="I41" s="15">
        <v>305</v>
      </c>
      <c r="J41" s="15">
        <v>550</v>
      </c>
      <c r="K41" s="15">
        <v>412</v>
      </c>
      <c r="L41" s="14">
        <v>2640</v>
      </c>
      <c r="M41" s="15">
        <v>644</v>
      </c>
      <c r="N41" s="15">
        <v>82</v>
      </c>
      <c r="O41" s="15">
        <v>77</v>
      </c>
      <c r="P41" s="15">
        <v>0</v>
      </c>
      <c r="Q41" s="15">
        <v>0</v>
      </c>
      <c r="R41" s="15">
        <v>8</v>
      </c>
      <c r="S41" s="15">
        <v>8</v>
      </c>
      <c r="T41" s="15">
        <v>10</v>
      </c>
      <c r="U41" s="15">
        <v>0</v>
      </c>
      <c r="V41" s="14">
        <v>8626</v>
      </c>
      <c r="W41" s="14">
        <v>4337</v>
      </c>
      <c r="X41" s="15">
        <v>683</v>
      </c>
      <c r="Y41" s="15">
        <v>496</v>
      </c>
    </row>
    <row r="42" spans="1:25" s="15" customFormat="1" ht="13.7" customHeight="1" x14ac:dyDescent="0.25">
      <c r="A42" s="7" t="s">
        <v>40</v>
      </c>
      <c r="B42" s="12">
        <f t="shared" si="5"/>
        <v>17435</v>
      </c>
      <c r="C42" s="12">
        <f t="shared" si="6"/>
        <v>8689</v>
      </c>
      <c r="D42" s="14">
        <v>1396</v>
      </c>
      <c r="E42" s="15">
        <v>587</v>
      </c>
      <c r="F42" s="14">
        <v>1357</v>
      </c>
      <c r="G42" s="15">
        <v>591</v>
      </c>
      <c r="H42" s="14">
        <v>1700</v>
      </c>
      <c r="I42" s="15">
        <v>633</v>
      </c>
      <c r="J42" s="14">
        <v>1465</v>
      </c>
      <c r="K42" s="15">
        <v>733</v>
      </c>
      <c r="L42" s="14">
        <v>1146</v>
      </c>
      <c r="M42" s="15">
        <v>391</v>
      </c>
      <c r="N42" s="15">
        <v>343</v>
      </c>
      <c r="O42" s="15">
        <v>235</v>
      </c>
      <c r="P42" s="15">
        <v>2</v>
      </c>
      <c r="Q42" s="15">
        <v>1</v>
      </c>
      <c r="R42" s="15">
        <v>45</v>
      </c>
      <c r="S42" s="15">
        <v>10</v>
      </c>
      <c r="T42" s="15">
        <v>161</v>
      </c>
      <c r="U42" s="15">
        <v>94</v>
      </c>
      <c r="V42" s="14">
        <v>9498</v>
      </c>
      <c r="W42" s="14">
        <v>5121</v>
      </c>
      <c r="X42" s="15">
        <v>322</v>
      </c>
      <c r="Y42" s="15">
        <v>293</v>
      </c>
    </row>
    <row r="43" spans="1:25" s="15" customFormat="1" ht="13.7" customHeight="1" x14ac:dyDescent="0.25">
      <c r="A43" s="7" t="s">
        <v>41</v>
      </c>
      <c r="B43" s="12">
        <f t="shared" si="5"/>
        <v>20416</v>
      </c>
      <c r="C43" s="12">
        <f t="shared" si="6"/>
        <v>8774</v>
      </c>
      <c r="D43" s="14">
        <v>847</v>
      </c>
      <c r="E43" s="15">
        <v>329</v>
      </c>
      <c r="F43" s="14">
        <v>1582</v>
      </c>
      <c r="G43" s="15">
        <v>646</v>
      </c>
      <c r="H43" s="15">
        <v>649</v>
      </c>
      <c r="I43" s="15">
        <v>164</v>
      </c>
      <c r="J43" s="15">
        <v>2611</v>
      </c>
      <c r="K43" s="15">
        <v>1521</v>
      </c>
      <c r="L43" s="14">
        <v>1641</v>
      </c>
      <c r="M43" s="15">
        <v>651</v>
      </c>
      <c r="N43" s="14">
        <v>1417</v>
      </c>
      <c r="O43" s="15">
        <v>234</v>
      </c>
      <c r="P43" s="15">
        <v>72</v>
      </c>
      <c r="Q43" s="15">
        <v>11</v>
      </c>
      <c r="R43" s="15">
        <v>50</v>
      </c>
      <c r="S43" s="15">
        <v>18</v>
      </c>
      <c r="T43" s="15">
        <v>40</v>
      </c>
      <c r="U43" s="15">
        <v>22</v>
      </c>
      <c r="V43" s="14">
        <v>10895</v>
      </c>
      <c r="W43" s="14">
        <v>5060</v>
      </c>
      <c r="X43" s="15">
        <v>612</v>
      </c>
      <c r="Y43" s="15">
        <v>118</v>
      </c>
    </row>
    <row r="44" spans="1:25" s="15" customFormat="1" ht="13.7" customHeight="1" x14ac:dyDescent="0.25">
      <c r="A44" s="7" t="s">
        <v>42</v>
      </c>
      <c r="B44" s="12">
        <f t="shared" si="5"/>
        <v>43239</v>
      </c>
      <c r="C44" s="12">
        <f t="shared" si="6"/>
        <v>29146</v>
      </c>
      <c r="D44" s="15">
        <v>206</v>
      </c>
      <c r="E44" s="15">
        <v>129</v>
      </c>
      <c r="F44" s="15">
        <v>310</v>
      </c>
      <c r="G44" s="15">
        <v>141</v>
      </c>
      <c r="H44" s="15">
        <v>156</v>
      </c>
      <c r="I44" s="15">
        <v>58</v>
      </c>
      <c r="J44" s="15">
        <v>223</v>
      </c>
      <c r="K44" s="15">
        <v>136</v>
      </c>
      <c r="L44" s="15">
        <v>652</v>
      </c>
      <c r="M44" s="15">
        <v>268</v>
      </c>
      <c r="N44" s="15">
        <v>40</v>
      </c>
      <c r="O44" s="15">
        <v>23</v>
      </c>
      <c r="P44" s="15">
        <v>0</v>
      </c>
      <c r="Q44" s="15">
        <v>0</v>
      </c>
      <c r="R44" s="15">
        <v>6</v>
      </c>
      <c r="S44" s="15">
        <v>2</v>
      </c>
      <c r="T44" s="15">
        <v>11</v>
      </c>
      <c r="U44" s="15">
        <v>6</v>
      </c>
      <c r="V44" s="14">
        <v>41505</v>
      </c>
      <c r="W44" s="14">
        <v>28287</v>
      </c>
      <c r="X44" s="15">
        <v>130</v>
      </c>
      <c r="Y44" s="15">
        <v>96</v>
      </c>
    </row>
    <row r="45" spans="1:25" s="15" customFormat="1" ht="13.7" customHeight="1" x14ac:dyDescent="0.25">
      <c r="A45" s="7" t="s">
        <v>43</v>
      </c>
      <c r="B45" s="12">
        <f t="shared" si="5"/>
        <v>30508</v>
      </c>
      <c r="C45" s="12">
        <f t="shared" si="6"/>
        <v>13288</v>
      </c>
      <c r="D45" s="15">
        <v>582</v>
      </c>
      <c r="E45" s="15">
        <v>317</v>
      </c>
      <c r="F45" s="14">
        <v>1327</v>
      </c>
      <c r="G45" s="15">
        <v>456</v>
      </c>
      <c r="H45" s="14">
        <v>1186</v>
      </c>
      <c r="I45" s="15">
        <v>374</v>
      </c>
      <c r="J45" s="15">
        <v>660</v>
      </c>
      <c r="K45" s="15">
        <v>311</v>
      </c>
      <c r="L45" s="14">
        <v>1124</v>
      </c>
      <c r="M45" s="15">
        <v>392</v>
      </c>
      <c r="N45" s="15">
        <v>161</v>
      </c>
      <c r="O45" s="15">
        <v>115</v>
      </c>
      <c r="P45" s="15">
        <v>83</v>
      </c>
      <c r="Q45" s="15">
        <v>51</v>
      </c>
      <c r="R45" s="15">
        <v>103</v>
      </c>
      <c r="S45" s="15">
        <v>68</v>
      </c>
      <c r="T45" s="15">
        <v>87</v>
      </c>
      <c r="U45" s="15">
        <v>53</v>
      </c>
      <c r="V45" s="14">
        <v>25015</v>
      </c>
      <c r="W45" s="14">
        <v>11027</v>
      </c>
      <c r="X45" s="15">
        <v>180</v>
      </c>
      <c r="Y45" s="15">
        <v>124</v>
      </c>
    </row>
    <row r="46" spans="1:25" s="15" customFormat="1" ht="13.7" customHeight="1" x14ac:dyDescent="0.25">
      <c r="A46" s="7" t="s">
        <v>44</v>
      </c>
      <c r="B46" s="12">
        <f t="shared" si="5"/>
        <v>42835</v>
      </c>
      <c r="C46" s="12">
        <f t="shared" si="6"/>
        <v>21834</v>
      </c>
      <c r="D46" s="15">
        <v>522</v>
      </c>
      <c r="E46" s="15">
        <v>386</v>
      </c>
      <c r="F46" s="14">
        <v>1728</v>
      </c>
      <c r="G46" s="15">
        <v>701</v>
      </c>
      <c r="H46" s="14">
        <v>1413</v>
      </c>
      <c r="I46" s="15">
        <v>481</v>
      </c>
      <c r="J46" s="15">
        <v>691</v>
      </c>
      <c r="K46" s="15">
        <v>497</v>
      </c>
      <c r="L46" s="14">
        <v>2230</v>
      </c>
      <c r="M46" s="15">
        <v>689</v>
      </c>
      <c r="N46" s="15">
        <v>65</v>
      </c>
      <c r="O46" s="15">
        <v>40</v>
      </c>
      <c r="P46" s="15">
        <v>2</v>
      </c>
      <c r="Q46" s="15">
        <v>2</v>
      </c>
      <c r="R46" s="15">
        <v>10</v>
      </c>
      <c r="S46" s="15">
        <v>0</v>
      </c>
      <c r="T46" s="15">
        <v>9</v>
      </c>
      <c r="U46" s="15">
        <v>8</v>
      </c>
      <c r="V46" s="14">
        <v>36034</v>
      </c>
      <c r="W46" s="14">
        <v>18936</v>
      </c>
      <c r="X46" s="15">
        <v>131</v>
      </c>
      <c r="Y46" s="15">
        <v>94</v>
      </c>
    </row>
    <row r="47" spans="1:25" s="15" customFormat="1" ht="13.7" customHeight="1" x14ac:dyDescent="0.25">
      <c r="A47" s="7" t="s">
        <v>45</v>
      </c>
      <c r="B47" s="12">
        <f t="shared" si="5"/>
        <v>32820</v>
      </c>
      <c r="C47" s="12">
        <f t="shared" si="6"/>
        <v>10390</v>
      </c>
      <c r="D47" s="14">
        <v>2640</v>
      </c>
      <c r="E47" s="14">
        <v>1083</v>
      </c>
      <c r="F47" s="14">
        <v>4310</v>
      </c>
      <c r="G47" s="14">
        <v>1012</v>
      </c>
      <c r="H47" s="14">
        <v>2807</v>
      </c>
      <c r="I47" s="15">
        <v>633</v>
      </c>
      <c r="J47" s="14">
        <v>1881</v>
      </c>
      <c r="K47" s="15">
        <v>897</v>
      </c>
      <c r="L47" s="14">
        <v>4108</v>
      </c>
      <c r="M47" s="15">
        <v>984</v>
      </c>
      <c r="N47" s="14">
        <v>2466</v>
      </c>
      <c r="O47" s="15">
        <v>397</v>
      </c>
      <c r="P47" s="15">
        <v>34</v>
      </c>
      <c r="Q47" s="15">
        <v>25</v>
      </c>
      <c r="R47" s="15">
        <v>447</v>
      </c>
      <c r="S47" s="15">
        <v>90</v>
      </c>
      <c r="T47" s="15">
        <v>83</v>
      </c>
      <c r="U47" s="15">
        <v>77</v>
      </c>
      <c r="V47" s="14">
        <v>13558</v>
      </c>
      <c r="W47" s="14">
        <v>4881</v>
      </c>
      <c r="X47" s="15">
        <v>486</v>
      </c>
      <c r="Y47" s="15">
        <v>311</v>
      </c>
    </row>
    <row r="48" spans="1:25" s="15" customFormat="1" ht="13.7" customHeight="1" x14ac:dyDescent="0.25">
      <c r="A48" s="7" t="s">
        <v>46</v>
      </c>
      <c r="B48" s="12">
        <f t="shared" si="5"/>
        <v>25818</v>
      </c>
      <c r="C48" s="12">
        <f t="shared" si="6"/>
        <v>10083</v>
      </c>
      <c r="D48" s="14">
        <v>774</v>
      </c>
      <c r="E48" s="15">
        <v>660</v>
      </c>
      <c r="F48" s="14">
        <v>2666</v>
      </c>
      <c r="G48" s="14">
        <v>886</v>
      </c>
      <c r="H48" s="14">
        <v>1788</v>
      </c>
      <c r="I48" s="15">
        <v>547</v>
      </c>
      <c r="J48" s="15">
        <v>823</v>
      </c>
      <c r="K48" s="15">
        <v>685</v>
      </c>
      <c r="L48" s="14">
        <v>2504</v>
      </c>
      <c r="M48" s="15">
        <v>567</v>
      </c>
      <c r="N48" s="15">
        <v>80</v>
      </c>
      <c r="O48" s="15">
        <v>63</v>
      </c>
      <c r="P48" s="15">
        <v>5</v>
      </c>
      <c r="Q48" s="15">
        <v>2</v>
      </c>
      <c r="R48" s="15">
        <v>11</v>
      </c>
      <c r="S48" s="15">
        <v>9</v>
      </c>
      <c r="T48" s="15">
        <v>13</v>
      </c>
      <c r="U48" s="15">
        <v>9</v>
      </c>
      <c r="V48" s="14">
        <v>16893</v>
      </c>
      <c r="W48" s="14">
        <v>6437</v>
      </c>
      <c r="X48" s="15">
        <v>261</v>
      </c>
      <c r="Y48" s="15">
        <v>218</v>
      </c>
    </row>
    <row r="49" spans="1:35" s="15" customFormat="1" ht="13.7" customHeight="1" x14ac:dyDescent="0.25">
      <c r="A49" s="7" t="s">
        <v>47</v>
      </c>
      <c r="B49" s="12">
        <f t="shared" si="5"/>
        <v>13924</v>
      </c>
      <c r="C49" s="12">
        <f t="shared" si="6"/>
        <v>7492</v>
      </c>
      <c r="D49" s="14">
        <v>1259</v>
      </c>
      <c r="E49" s="15">
        <v>773</v>
      </c>
      <c r="F49" s="14">
        <v>2267</v>
      </c>
      <c r="G49" s="14">
        <v>1187</v>
      </c>
      <c r="H49" s="14">
        <v>2025</v>
      </c>
      <c r="I49" s="15">
        <v>1080</v>
      </c>
      <c r="J49" s="14">
        <v>1578</v>
      </c>
      <c r="K49" s="15">
        <v>1045</v>
      </c>
      <c r="L49" s="15">
        <v>995</v>
      </c>
      <c r="M49" s="15">
        <v>485</v>
      </c>
      <c r="N49" s="15">
        <v>599</v>
      </c>
      <c r="O49" s="15">
        <v>391</v>
      </c>
      <c r="P49" s="15">
        <v>29</v>
      </c>
      <c r="Q49" s="15">
        <v>13</v>
      </c>
      <c r="R49" s="15">
        <v>113</v>
      </c>
      <c r="S49" s="15">
        <v>98</v>
      </c>
      <c r="T49" s="15">
        <v>110</v>
      </c>
      <c r="U49" s="15">
        <v>61</v>
      </c>
      <c r="V49" s="14">
        <v>4817</v>
      </c>
      <c r="W49" s="14">
        <v>2264</v>
      </c>
      <c r="X49" s="15">
        <v>132</v>
      </c>
      <c r="Y49" s="15">
        <v>95</v>
      </c>
    </row>
    <row r="50" spans="1:35" s="15" customFormat="1" ht="13.7" customHeight="1" x14ac:dyDescent="0.25">
      <c r="A50" s="7" t="s">
        <v>48</v>
      </c>
      <c r="B50" s="12">
        <f t="shared" si="5"/>
        <v>29901</v>
      </c>
      <c r="C50" s="12">
        <f t="shared" si="6"/>
        <v>14642</v>
      </c>
      <c r="D50" s="15">
        <v>663</v>
      </c>
      <c r="E50" s="15">
        <v>517</v>
      </c>
      <c r="F50" s="14">
        <v>2889</v>
      </c>
      <c r="G50" s="14">
        <v>1253</v>
      </c>
      <c r="H50" s="14">
        <v>1742</v>
      </c>
      <c r="I50" s="15">
        <v>787</v>
      </c>
      <c r="J50" s="15">
        <v>568</v>
      </c>
      <c r="K50" s="15">
        <v>347</v>
      </c>
      <c r="L50" s="14">
        <v>2365</v>
      </c>
      <c r="M50" s="14">
        <v>1114</v>
      </c>
      <c r="N50" s="15">
        <v>77</v>
      </c>
      <c r="O50" s="15">
        <v>77</v>
      </c>
      <c r="P50" s="15">
        <v>0</v>
      </c>
      <c r="Q50" s="15">
        <v>0</v>
      </c>
      <c r="R50" s="15">
        <v>17</v>
      </c>
      <c r="S50" s="15">
        <v>17</v>
      </c>
      <c r="T50" s="15">
        <v>45</v>
      </c>
      <c r="U50" s="15">
        <v>45</v>
      </c>
      <c r="V50" s="14">
        <v>21229</v>
      </c>
      <c r="W50" s="14">
        <v>10269</v>
      </c>
      <c r="X50" s="15">
        <v>306</v>
      </c>
      <c r="Y50" s="15">
        <v>216</v>
      </c>
    </row>
    <row r="51" spans="1:35" s="15" customFormat="1" ht="13.7" customHeight="1" x14ac:dyDescent="0.25">
      <c r="A51" s="7" t="s">
        <v>49</v>
      </c>
      <c r="B51" s="12">
        <f t="shared" si="5"/>
        <v>8360</v>
      </c>
      <c r="C51" s="12">
        <f t="shared" si="6"/>
        <v>2601</v>
      </c>
      <c r="D51" s="14">
        <v>889</v>
      </c>
      <c r="E51" s="15">
        <v>300</v>
      </c>
      <c r="F51" s="15">
        <v>485</v>
      </c>
      <c r="G51" s="15">
        <v>189</v>
      </c>
      <c r="H51" s="15">
        <v>473</v>
      </c>
      <c r="I51" s="15">
        <v>191</v>
      </c>
      <c r="J51" s="14">
        <v>993</v>
      </c>
      <c r="K51" s="15">
        <v>417</v>
      </c>
      <c r="L51" s="15">
        <v>777</v>
      </c>
      <c r="M51" s="15">
        <v>271</v>
      </c>
      <c r="N51" s="15">
        <v>362</v>
      </c>
      <c r="O51" s="15">
        <v>118</v>
      </c>
      <c r="P51" s="15">
        <v>28</v>
      </c>
      <c r="Q51" s="15">
        <v>9</v>
      </c>
      <c r="R51" s="15">
        <v>35</v>
      </c>
      <c r="S51" s="15">
        <v>7</v>
      </c>
      <c r="T51" s="15">
        <v>81</v>
      </c>
      <c r="U51" s="15">
        <v>45</v>
      </c>
      <c r="V51" s="14">
        <v>4194</v>
      </c>
      <c r="W51" s="14">
        <v>1031</v>
      </c>
      <c r="X51" s="15">
        <v>43</v>
      </c>
      <c r="Y51" s="15">
        <v>23</v>
      </c>
    </row>
    <row r="52" spans="1:35" s="15" customFormat="1" ht="13.7" customHeight="1" x14ac:dyDescent="0.25">
      <c r="A52" s="7" t="s">
        <v>50</v>
      </c>
      <c r="B52" s="12">
        <f t="shared" si="5"/>
        <v>41547</v>
      </c>
      <c r="C52" s="12">
        <f t="shared" si="6"/>
        <v>16819</v>
      </c>
      <c r="D52" s="14">
        <v>3539</v>
      </c>
      <c r="E52" s="14">
        <v>1119</v>
      </c>
      <c r="F52" s="14">
        <v>5432</v>
      </c>
      <c r="G52" s="14">
        <v>1172</v>
      </c>
      <c r="H52" s="14">
        <v>3712</v>
      </c>
      <c r="I52" s="14">
        <v>808</v>
      </c>
      <c r="J52" s="14">
        <v>3306</v>
      </c>
      <c r="K52" s="15">
        <v>1178</v>
      </c>
      <c r="L52" s="14">
        <v>3902</v>
      </c>
      <c r="M52" s="15">
        <v>926</v>
      </c>
      <c r="N52" s="14">
        <v>891</v>
      </c>
      <c r="O52" s="15">
        <v>361</v>
      </c>
      <c r="P52" s="15">
        <v>29</v>
      </c>
      <c r="Q52" s="15">
        <v>11</v>
      </c>
      <c r="R52" s="15">
        <v>74</v>
      </c>
      <c r="S52" s="15">
        <v>28</v>
      </c>
      <c r="T52" s="15">
        <v>7</v>
      </c>
      <c r="U52" s="15">
        <v>7</v>
      </c>
      <c r="V52" s="14">
        <v>20110</v>
      </c>
      <c r="W52" s="14">
        <v>10864</v>
      </c>
      <c r="X52" s="15">
        <v>545</v>
      </c>
      <c r="Y52" s="15">
        <v>345</v>
      </c>
    </row>
    <row r="53" spans="1:35" s="15" customFormat="1" ht="13.7" customHeight="1" x14ac:dyDescent="0.25">
      <c r="A53" s="7" t="s">
        <v>51</v>
      </c>
      <c r="B53" s="12">
        <f t="shared" si="5"/>
        <v>5978</v>
      </c>
      <c r="C53" s="12">
        <f t="shared" si="6"/>
        <v>1224</v>
      </c>
      <c r="D53" s="15">
        <v>185</v>
      </c>
      <c r="E53" s="15">
        <v>60</v>
      </c>
      <c r="F53" s="14">
        <v>1357</v>
      </c>
      <c r="G53" s="15">
        <v>288</v>
      </c>
      <c r="H53" s="15">
        <v>741</v>
      </c>
      <c r="I53" s="15">
        <v>118</v>
      </c>
      <c r="J53" s="15">
        <v>591</v>
      </c>
      <c r="K53" s="15">
        <v>214</v>
      </c>
      <c r="L53" s="15">
        <v>536</v>
      </c>
      <c r="M53" s="15">
        <v>74</v>
      </c>
      <c r="N53" s="15">
        <v>231</v>
      </c>
      <c r="O53" s="15">
        <v>29</v>
      </c>
      <c r="P53" s="15">
        <v>0</v>
      </c>
      <c r="Q53" s="15">
        <v>0</v>
      </c>
      <c r="R53" s="15">
        <v>121</v>
      </c>
      <c r="S53" s="15">
        <v>3</v>
      </c>
      <c r="T53" s="15">
        <v>6</v>
      </c>
      <c r="U53" s="15">
        <v>5</v>
      </c>
      <c r="V53" s="14">
        <v>2092</v>
      </c>
      <c r="W53" s="15">
        <v>374</v>
      </c>
      <c r="X53" s="15">
        <v>118</v>
      </c>
      <c r="Y53" s="15">
        <v>59</v>
      </c>
    </row>
    <row r="54" spans="1:35" s="15" customFormat="1" ht="13.7" customHeight="1" x14ac:dyDescent="0.25">
      <c r="A54" s="7" t="s">
        <v>52</v>
      </c>
      <c r="B54" s="12">
        <f t="shared" si="5"/>
        <v>15972</v>
      </c>
      <c r="C54" s="12">
        <f t="shared" si="6"/>
        <v>6215</v>
      </c>
      <c r="D54" s="14">
        <v>1662</v>
      </c>
      <c r="E54" s="15">
        <v>727</v>
      </c>
      <c r="F54" s="14">
        <v>1990</v>
      </c>
      <c r="G54" s="15">
        <v>717</v>
      </c>
      <c r="H54" s="14">
        <v>1516</v>
      </c>
      <c r="I54" s="15">
        <v>451</v>
      </c>
      <c r="J54" s="15">
        <v>1085</v>
      </c>
      <c r="K54" s="15">
        <v>639</v>
      </c>
      <c r="L54" s="14">
        <v>1824</v>
      </c>
      <c r="M54" s="15">
        <v>606</v>
      </c>
      <c r="N54" s="14">
        <v>911</v>
      </c>
      <c r="O54" s="15">
        <v>258</v>
      </c>
      <c r="P54" s="15">
        <v>4</v>
      </c>
      <c r="Q54" s="15">
        <v>3</v>
      </c>
      <c r="R54" s="15">
        <v>17</v>
      </c>
      <c r="S54" s="15">
        <v>12</v>
      </c>
      <c r="T54" s="15">
        <v>420</v>
      </c>
      <c r="U54" s="15">
        <v>300</v>
      </c>
      <c r="V54" s="14">
        <v>6313</v>
      </c>
      <c r="W54" s="14">
        <v>2323</v>
      </c>
      <c r="X54" s="15">
        <v>230</v>
      </c>
      <c r="Y54" s="15">
        <v>179</v>
      </c>
    </row>
    <row r="55" spans="1:35" s="15" customFormat="1" ht="13.7" customHeight="1" x14ac:dyDescent="0.25">
      <c r="A55" s="8"/>
      <c r="B55" s="12"/>
      <c r="C55" s="12"/>
      <c r="D55" s="14"/>
      <c r="E55" s="13"/>
      <c r="F55" s="14"/>
      <c r="G55" s="13"/>
      <c r="H55" s="14"/>
      <c r="I55" s="13"/>
      <c r="J55" s="14"/>
      <c r="K55" s="13"/>
      <c r="L55" s="14"/>
      <c r="M55" s="13"/>
      <c r="N55" s="14"/>
      <c r="O55" s="13"/>
      <c r="P55" s="14"/>
      <c r="Q55" s="13"/>
      <c r="R55" s="14"/>
      <c r="S55" s="13"/>
      <c r="T55" s="14"/>
      <c r="U55" s="13"/>
      <c r="V55" s="14"/>
      <c r="W55" s="14"/>
      <c r="X55" s="14"/>
      <c r="Y55" s="14"/>
    </row>
    <row r="56" spans="1:35" s="18" customFormat="1" ht="13.7" customHeight="1" x14ac:dyDescent="0.25">
      <c r="A56" s="10" t="s">
        <v>53</v>
      </c>
      <c r="B56" s="12">
        <f>SUM(B57:B71)</f>
        <v>32298</v>
      </c>
      <c r="C56" s="12">
        <f t="shared" ref="C56:Y56" si="7">SUM(C57:C71)</f>
        <v>17361</v>
      </c>
      <c r="D56" s="12">
        <f t="shared" si="7"/>
        <v>2197</v>
      </c>
      <c r="E56" s="12">
        <f t="shared" si="7"/>
        <v>1896</v>
      </c>
      <c r="F56" s="12">
        <f t="shared" si="7"/>
        <v>1640</v>
      </c>
      <c r="G56" s="12">
        <f t="shared" si="7"/>
        <v>889</v>
      </c>
      <c r="H56" s="12">
        <f t="shared" si="7"/>
        <v>922</v>
      </c>
      <c r="I56" s="12">
        <f t="shared" si="7"/>
        <v>603</v>
      </c>
      <c r="J56" s="12">
        <f t="shared" si="7"/>
        <v>1605</v>
      </c>
      <c r="K56" s="12">
        <f t="shared" si="7"/>
        <v>1391</v>
      </c>
      <c r="L56" s="12">
        <f t="shared" si="7"/>
        <v>1930</v>
      </c>
      <c r="M56" s="12">
        <f t="shared" si="7"/>
        <v>1196</v>
      </c>
      <c r="N56" s="12">
        <f t="shared" si="7"/>
        <v>1512</v>
      </c>
      <c r="O56" s="12">
        <f t="shared" si="7"/>
        <v>1221</v>
      </c>
      <c r="P56" s="12">
        <f t="shared" si="7"/>
        <v>310</v>
      </c>
      <c r="Q56" s="12">
        <f t="shared" si="7"/>
        <v>210</v>
      </c>
      <c r="R56" s="12">
        <f t="shared" si="7"/>
        <v>144</v>
      </c>
      <c r="S56" s="12">
        <f t="shared" si="7"/>
        <v>124</v>
      </c>
      <c r="T56" s="12">
        <f t="shared" si="7"/>
        <v>130</v>
      </c>
      <c r="U56" s="12">
        <f t="shared" si="7"/>
        <v>70</v>
      </c>
      <c r="V56" s="12">
        <f t="shared" si="7"/>
        <v>20561</v>
      </c>
      <c r="W56" s="12">
        <f t="shared" si="7"/>
        <v>9039</v>
      </c>
      <c r="X56" s="12">
        <f t="shared" si="7"/>
        <v>1347</v>
      </c>
      <c r="Y56" s="12">
        <f t="shared" si="7"/>
        <v>722</v>
      </c>
    </row>
    <row r="57" spans="1:35" s="15" customFormat="1" ht="13.7" customHeight="1" x14ac:dyDescent="0.25">
      <c r="A57" s="7" t="s">
        <v>67</v>
      </c>
      <c r="B57" s="12">
        <v>0</v>
      </c>
      <c r="C57" s="12">
        <v>0</v>
      </c>
      <c r="D57" s="14">
        <v>0</v>
      </c>
      <c r="E57" s="13">
        <v>0</v>
      </c>
      <c r="F57" s="14">
        <v>0</v>
      </c>
      <c r="G57" s="13">
        <v>0</v>
      </c>
      <c r="H57" s="14">
        <v>0</v>
      </c>
      <c r="I57" s="13">
        <v>0</v>
      </c>
      <c r="J57" s="14">
        <v>0</v>
      </c>
      <c r="K57" s="13">
        <v>0</v>
      </c>
      <c r="L57" s="14">
        <v>0</v>
      </c>
      <c r="M57" s="13">
        <v>0</v>
      </c>
      <c r="N57" s="14">
        <v>0</v>
      </c>
      <c r="O57" s="13">
        <v>0</v>
      </c>
      <c r="P57" s="14">
        <v>0</v>
      </c>
      <c r="Q57" s="13">
        <v>0</v>
      </c>
      <c r="R57" s="14">
        <v>0</v>
      </c>
      <c r="S57" s="13">
        <v>0</v>
      </c>
      <c r="T57" s="14">
        <v>0</v>
      </c>
      <c r="U57" s="13">
        <v>0</v>
      </c>
      <c r="V57" s="14">
        <v>0</v>
      </c>
      <c r="W57" s="14">
        <v>0</v>
      </c>
      <c r="X57" s="14">
        <v>0</v>
      </c>
      <c r="Y57" s="14">
        <v>0</v>
      </c>
    </row>
    <row r="58" spans="1:35" s="15" customFormat="1" ht="13.7" customHeight="1" x14ac:dyDescent="0.25">
      <c r="A58" s="7" t="s">
        <v>54</v>
      </c>
      <c r="B58" s="12">
        <f t="shared" ref="B58:B71" si="8">SUM(D58,F58,H58,J58,L58,N58,P58,R58,T58,V58,X58)</f>
        <v>1534</v>
      </c>
      <c r="C58" s="12">
        <f t="shared" ref="C58:C71" si="9">SUM(E58,G58,I58,K58,M58,O58,Q58,S58,U58,W58,Y58)</f>
        <v>1250</v>
      </c>
      <c r="D58" s="15">
        <v>237</v>
      </c>
      <c r="E58" s="15">
        <v>192</v>
      </c>
      <c r="F58" s="15">
        <v>155</v>
      </c>
      <c r="G58" s="15">
        <v>129</v>
      </c>
      <c r="H58" s="15">
        <v>138</v>
      </c>
      <c r="I58" s="15">
        <v>119</v>
      </c>
      <c r="J58" s="15">
        <v>118</v>
      </c>
      <c r="K58" s="15">
        <v>113</v>
      </c>
      <c r="L58" s="15">
        <v>149</v>
      </c>
      <c r="M58" s="15">
        <v>109</v>
      </c>
      <c r="N58" s="15">
        <v>68</v>
      </c>
      <c r="O58" s="15">
        <v>68</v>
      </c>
      <c r="P58" s="15">
        <v>1</v>
      </c>
      <c r="Q58" s="15">
        <v>1</v>
      </c>
      <c r="R58" s="15">
        <v>0</v>
      </c>
      <c r="S58" s="15">
        <v>0</v>
      </c>
      <c r="T58" s="15">
        <v>0</v>
      </c>
      <c r="U58" s="15">
        <v>0</v>
      </c>
      <c r="V58" s="14">
        <v>657</v>
      </c>
      <c r="W58" s="14">
        <v>508</v>
      </c>
      <c r="X58" s="15">
        <v>11</v>
      </c>
      <c r="Y58" s="15">
        <v>11</v>
      </c>
    </row>
    <row r="59" spans="1:35" s="19" customFormat="1" ht="13.7" customHeight="1" x14ac:dyDescent="0.25">
      <c r="A59" s="7" t="s">
        <v>55</v>
      </c>
      <c r="B59" s="12">
        <f t="shared" si="8"/>
        <v>5400</v>
      </c>
      <c r="C59" s="12">
        <f t="shared" si="9"/>
        <v>3334</v>
      </c>
      <c r="D59" s="15">
        <v>456</v>
      </c>
      <c r="E59" s="15">
        <v>456</v>
      </c>
      <c r="F59" s="15">
        <v>60</v>
      </c>
      <c r="G59" s="15">
        <v>50</v>
      </c>
      <c r="H59" s="15">
        <v>56</v>
      </c>
      <c r="I59" s="15">
        <v>18</v>
      </c>
      <c r="J59" s="15">
        <v>229</v>
      </c>
      <c r="K59" s="15">
        <v>162</v>
      </c>
      <c r="L59" s="15">
        <v>46</v>
      </c>
      <c r="M59" s="15">
        <v>26</v>
      </c>
      <c r="N59" s="14">
        <v>220</v>
      </c>
      <c r="O59" s="14">
        <v>110</v>
      </c>
      <c r="P59" s="14">
        <v>207</v>
      </c>
      <c r="Q59" s="14">
        <v>136</v>
      </c>
      <c r="R59" s="15">
        <v>1</v>
      </c>
      <c r="S59" s="15">
        <v>1</v>
      </c>
      <c r="T59" s="15">
        <v>2</v>
      </c>
      <c r="U59" s="15">
        <v>0</v>
      </c>
      <c r="V59" s="14">
        <v>4113</v>
      </c>
      <c r="W59" s="14">
        <v>2365</v>
      </c>
      <c r="X59" s="15">
        <v>10</v>
      </c>
      <c r="Y59" s="15">
        <v>10</v>
      </c>
      <c r="Z59" s="15"/>
      <c r="AA59" s="15"/>
      <c r="AB59" s="15"/>
      <c r="AC59" s="15"/>
      <c r="AD59" s="15"/>
      <c r="AE59" s="15"/>
      <c r="AF59" s="15"/>
      <c r="AG59" s="15"/>
      <c r="AH59" s="15"/>
      <c r="AI59" s="15"/>
    </row>
    <row r="60" spans="1:35" s="19" customFormat="1" ht="13.7" customHeight="1" x14ac:dyDescent="0.25">
      <c r="A60" s="7" t="s">
        <v>56</v>
      </c>
      <c r="B60" s="12">
        <f t="shared" si="8"/>
        <v>2033</v>
      </c>
      <c r="C60" s="12">
        <f t="shared" si="9"/>
        <v>1174</v>
      </c>
      <c r="D60" s="15">
        <v>213</v>
      </c>
      <c r="E60" s="15">
        <v>176</v>
      </c>
      <c r="F60" s="15">
        <v>0</v>
      </c>
      <c r="G60" s="15">
        <v>0</v>
      </c>
      <c r="H60" s="15">
        <v>0</v>
      </c>
      <c r="I60" s="15">
        <v>0</v>
      </c>
      <c r="J60" s="15">
        <v>143</v>
      </c>
      <c r="K60" s="15">
        <v>133</v>
      </c>
      <c r="L60" s="15">
        <v>463</v>
      </c>
      <c r="M60" s="15">
        <v>243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4">
        <v>1214</v>
      </c>
      <c r="W60" s="15">
        <v>622</v>
      </c>
      <c r="X60" s="15">
        <v>0</v>
      </c>
      <c r="Y60" s="15">
        <v>0</v>
      </c>
      <c r="Z60" s="15"/>
      <c r="AA60" s="15"/>
      <c r="AB60" s="15"/>
      <c r="AC60" s="15"/>
      <c r="AD60" s="15"/>
      <c r="AE60" s="15"/>
      <c r="AF60" s="15"/>
      <c r="AG60" s="15"/>
      <c r="AH60" s="15"/>
      <c r="AI60" s="15"/>
    </row>
    <row r="61" spans="1:35" s="15" customFormat="1" ht="13.7" customHeight="1" x14ac:dyDescent="0.25">
      <c r="A61" s="7" t="s">
        <v>57</v>
      </c>
      <c r="B61" s="12">
        <f t="shared" si="8"/>
        <v>8133</v>
      </c>
      <c r="C61" s="12">
        <f t="shared" si="9"/>
        <v>4135</v>
      </c>
      <c r="D61" s="15">
        <v>156</v>
      </c>
      <c r="E61" s="15">
        <v>105</v>
      </c>
      <c r="F61" s="15">
        <v>435</v>
      </c>
      <c r="G61" s="15">
        <v>95</v>
      </c>
      <c r="H61" s="15">
        <v>169</v>
      </c>
      <c r="I61" s="15">
        <v>46</v>
      </c>
      <c r="J61" s="15">
        <v>313</v>
      </c>
      <c r="K61" s="15">
        <v>286</v>
      </c>
      <c r="L61" s="15">
        <v>536</v>
      </c>
      <c r="M61" s="15">
        <v>320</v>
      </c>
      <c r="N61" s="14">
        <v>527</v>
      </c>
      <c r="O61" s="15">
        <v>351</v>
      </c>
      <c r="P61" s="15">
        <v>43</v>
      </c>
      <c r="Q61" s="15">
        <v>43</v>
      </c>
      <c r="R61" s="15">
        <v>27</v>
      </c>
      <c r="S61" s="15">
        <v>7</v>
      </c>
      <c r="T61" s="15">
        <v>115</v>
      </c>
      <c r="U61" s="15">
        <v>57</v>
      </c>
      <c r="V61" s="14">
        <v>5808</v>
      </c>
      <c r="W61" s="14">
        <v>2825</v>
      </c>
      <c r="X61" s="15">
        <v>4</v>
      </c>
      <c r="Y61" s="15">
        <v>0</v>
      </c>
    </row>
    <row r="62" spans="1:35" s="15" customFormat="1" ht="13.7" customHeight="1" x14ac:dyDescent="0.25">
      <c r="A62" s="7" t="s">
        <v>58</v>
      </c>
      <c r="B62" s="12">
        <f t="shared" si="8"/>
        <v>0</v>
      </c>
      <c r="C62" s="12">
        <f t="shared" si="9"/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</row>
    <row r="63" spans="1:35" s="15" customFormat="1" ht="13.7" customHeight="1" x14ac:dyDescent="0.25">
      <c r="A63" s="7" t="s">
        <v>59</v>
      </c>
      <c r="B63" s="12">
        <f t="shared" si="8"/>
        <v>0</v>
      </c>
      <c r="C63" s="12">
        <f t="shared" si="9"/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</row>
    <row r="64" spans="1:35" s="15" customFormat="1" ht="13.7" customHeight="1" x14ac:dyDescent="0.25">
      <c r="A64" s="7" t="s">
        <v>69</v>
      </c>
      <c r="B64" s="12">
        <f t="shared" si="8"/>
        <v>0</v>
      </c>
      <c r="C64" s="12">
        <f t="shared" si="9"/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</row>
    <row r="65" spans="1:25" s="15" customFormat="1" ht="13.7" customHeight="1" x14ac:dyDescent="0.25">
      <c r="A65" s="7" t="s">
        <v>60</v>
      </c>
      <c r="B65" s="12">
        <f t="shared" si="8"/>
        <v>1753</v>
      </c>
      <c r="C65" s="12">
        <f t="shared" si="9"/>
        <v>810</v>
      </c>
      <c r="D65" s="15">
        <v>242</v>
      </c>
      <c r="E65" s="15">
        <v>222</v>
      </c>
      <c r="F65" s="15">
        <v>57</v>
      </c>
      <c r="G65" s="15">
        <v>43</v>
      </c>
      <c r="H65" s="15">
        <v>39</v>
      </c>
      <c r="I65" s="15">
        <v>38</v>
      </c>
      <c r="J65" s="15">
        <v>160</v>
      </c>
      <c r="K65" s="15">
        <v>151</v>
      </c>
      <c r="L65" s="15">
        <v>50</v>
      </c>
      <c r="M65" s="15">
        <v>41</v>
      </c>
      <c r="N65" s="15">
        <v>288</v>
      </c>
      <c r="O65" s="15">
        <v>288</v>
      </c>
      <c r="P65" s="15">
        <v>56</v>
      </c>
      <c r="Q65" s="15">
        <v>27</v>
      </c>
      <c r="R65" s="15">
        <v>0</v>
      </c>
      <c r="S65" s="15">
        <v>0</v>
      </c>
      <c r="T65" s="15">
        <v>0</v>
      </c>
      <c r="U65" s="15">
        <v>0</v>
      </c>
      <c r="V65" s="15">
        <v>861</v>
      </c>
      <c r="W65" s="15">
        <v>0</v>
      </c>
      <c r="X65" s="15">
        <v>0</v>
      </c>
      <c r="Y65" s="15">
        <v>0</v>
      </c>
    </row>
    <row r="66" spans="1:25" s="15" customFormat="1" ht="13.7" customHeight="1" x14ac:dyDescent="0.25">
      <c r="A66" s="7" t="s">
        <v>61</v>
      </c>
      <c r="B66" s="12">
        <f t="shared" si="8"/>
        <v>3161</v>
      </c>
      <c r="C66" s="12">
        <f t="shared" si="9"/>
        <v>1415</v>
      </c>
      <c r="D66" s="15">
        <v>222</v>
      </c>
      <c r="E66" s="15">
        <v>181</v>
      </c>
      <c r="F66" s="15">
        <v>202</v>
      </c>
      <c r="G66" s="15">
        <v>79</v>
      </c>
      <c r="H66" s="15">
        <v>103</v>
      </c>
      <c r="I66" s="15">
        <v>43</v>
      </c>
      <c r="J66" s="15">
        <v>154</v>
      </c>
      <c r="K66" s="15">
        <v>115</v>
      </c>
      <c r="L66" s="15">
        <v>192</v>
      </c>
      <c r="M66" s="15">
        <v>87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4">
        <v>2130</v>
      </c>
      <c r="W66" s="14">
        <v>766</v>
      </c>
      <c r="X66" s="15">
        <v>158</v>
      </c>
      <c r="Y66" s="15">
        <v>144</v>
      </c>
    </row>
    <row r="67" spans="1:25" s="15" customFormat="1" ht="13.7" customHeight="1" x14ac:dyDescent="0.25">
      <c r="A67" s="7" t="s">
        <v>62</v>
      </c>
      <c r="B67" s="12">
        <f t="shared" si="8"/>
        <v>3041</v>
      </c>
      <c r="C67" s="12">
        <f t="shared" si="9"/>
        <v>2627</v>
      </c>
      <c r="D67" s="15">
        <v>306</v>
      </c>
      <c r="E67" s="15">
        <v>293</v>
      </c>
      <c r="F67" s="15">
        <v>347</v>
      </c>
      <c r="G67" s="15">
        <v>323</v>
      </c>
      <c r="H67" s="15">
        <v>253</v>
      </c>
      <c r="I67" s="15">
        <v>248</v>
      </c>
      <c r="J67" s="15">
        <v>236</v>
      </c>
      <c r="K67" s="15">
        <v>224</v>
      </c>
      <c r="L67" s="14">
        <v>211</v>
      </c>
      <c r="M67" s="15">
        <v>211</v>
      </c>
      <c r="N67" s="15">
        <v>291</v>
      </c>
      <c r="O67" s="15">
        <v>286</v>
      </c>
      <c r="P67" s="15">
        <v>3</v>
      </c>
      <c r="Q67" s="15">
        <v>3</v>
      </c>
      <c r="R67" s="15">
        <v>112</v>
      </c>
      <c r="S67" s="15">
        <v>112</v>
      </c>
      <c r="T67" s="15">
        <v>4</v>
      </c>
      <c r="U67" s="15">
        <v>4</v>
      </c>
      <c r="V67" s="15">
        <v>1094</v>
      </c>
      <c r="W67" s="15">
        <v>739</v>
      </c>
      <c r="X67" s="15">
        <v>184</v>
      </c>
      <c r="Y67" s="15">
        <v>184</v>
      </c>
    </row>
    <row r="68" spans="1:25" s="15" customFormat="1" ht="13.7" customHeight="1" x14ac:dyDescent="0.25">
      <c r="A68" s="7" t="s">
        <v>63</v>
      </c>
      <c r="B68" s="12">
        <f t="shared" si="8"/>
        <v>813</v>
      </c>
      <c r="C68" s="12">
        <f t="shared" si="9"/>
        <v>356</v>
      </c>
      <c r="D68" s="15">
        <v>98</v>
      </c>
      <c r="E68" s="15">
        <v>97</v>
      </c>
      <c r="F68" s="15">
        <v>189</v>
      </c>
      <c r="G68" s="15">
        <v>22</v>
      </c>
      <c r="H68" s="15">
        <v>80</v>
      </c>
      <c r="I68" s="15">
        <v>16</v>
      </c>
      <c r="J68" s="15">
        <v>47</v>
      </c>
      <c r="K68" s="15">
        <v>47</v>
      </c>
      <c r="L68" s="15">
        <v>158</v>
      </c>
      <c r="M68" s="15">
        <v>43</v>
      </c>
      <c r="N68" s="15">
        <v>118</v>
      </c>
      <c r="O68" s="15">
        <v>118</v>
      </c>
      <c r="P68" s="15">
        <v>0</v>
      </c>
      <c r="Q68" s="15">
        <v>0</v>
      </c>
      <c r="R68" s="15">
        <v>4</v>
      </c>
      <c r="S68" s="15">
        <v>4</v>
      </c>
      <c r="T68" s="15">
        <v>9</v>
      </c>
      <c r="U68" s="15">
        <v>9</v>
      </c>
      <c r="V68" s="15">
        <v>110</v>
      </c>
      <c r="W68" s="15">
        <v>0</v>
      </c>
      <c r="X68" s="15">
        <v>0</v>
      </c>
      <c r="Y68" s="15">
        <v>0</v>
      </c>
    </row>
    <row r="69" spans="1:25" s="15" customFormat="1" ht="13.7" customHeight="1" x14ac:dyDescent="0.25">
      <c r="A69" s="7" t="s">
        <v>64</v>
      </c>
      <c r="B69" s="12">
        <f t="shared" si="8"/>
        <v>5127</v>
      </c>
      <c r="C69" s="12">
        <f t="shared" si="9"/>
        <v>1144</v>
      </c>
      <c r="D69" s="15">
        <v>136</v>
      </c>
      <c r="E69" s="15">
        <v>47</v>
      </c>
      <c r="F69" s="15">
        <v>28</v>
      </c>
      <c r="G69" s="15">
        <v>6</v>
      </c>
      <c r="H69" s="15">
        <v>0</v>
      </c>
      <c r="I69" s="15">
        <v>0</v>
      </c>
      <c r="J69" s="15">
        <v>127</v>
      </c>
      <c r="K69" s="15">
        <v>82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3919</v>
      </c>
      <c r="W69" s="15">
        <v>699</v>
      </c>
      <c r="X69" s="15">
        <v>917</v>
      </c>
      <c r="Y69" s="15">
        <v>310</v>
      </c>
    </row>
    <row r="70" spans="1:25" s="15" customFormat="1" ht="13.7" customHeight="1" x14ac:dyDescent="0.25">
      <c r="A70" s="7" t="s">
        <v>65</v>
      </c>
      <c r="B70" s="12">
        <f t="shared" si="8"/>
        <v>1303</v>
      </c>
      <c r="C70" s="12">
        <f t="shared" si="9"/>
        <v>1116</v>
      </c>
      <c r="D70" s="15">
        <v>131</v>
      </c>
      <c r="E70" s="15">
        <v>127</v>
      </c>
      <c r="F70" s="15">
        <v>167</v>
      </c>
      <c r="G70" s="15">
        <v>142</v>
      </c>
      <c r="H70" s="15">
        <v>84</v>
      </c>
      <c r="I70" s="15">
        <v>75</v>
      </c>
      <c r="J70" s="15">
        <v>78</v>
      </c>
      <c r="K70" s="15">
        <v>78</v>
      </c>
      <c r="L70" s="15">
        <v>125</v>
      </c>
      <c r="M70" s="15">
        <v>116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655</v>
      </c>
      <c r="W70" s="15">
        <v>515</v>
      </c>
      <c r="X70" s="15">
        <v>63</v>
      </c>
      <c r="Y70" s="15">
        <v>63</v>
      </c>
    </row>
    <row r="71" spans="1:25" s="15" customFormat="1" ht="13.7" customHeight="1" x14ac:dyDescent="0.25">
      <c r="A71" s="11" t="s">
        <v>66</v>
      </c>
      <c r="B71" s="16">
        <f t="shared" si="8"/>
        <v>0</v>
      </c>
      <c r="C71" s="16">
        <f t="shared" si="9"/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</row>
    <row r="72" spans="1:25" s="27" customFormat="1" ht="13.7" customHeight="1" x14ac:dyDescent="0.3">
      <c r="A72" s="9" t="s">
        <v>68</v>
      </c>
      <c r="B72" s="28"/>
      <c r="C72" s="28"/>
      <c r="D72" s="19"/>
      <c r="E72" s="29"/>
      <c r="F72" s="19"/>
      <c r="G72" s="29"/>
      <c r="H72" s="19"/>
      <c r="I72" s="29"/>
      <c r="J72" s="19"/>
      <c r="K72" s="29"/>
      <c r="L72" s="19"/>
      <c r="M72" s="29"/>
      <c r="N72" s="19"/>
      <c r="O72" s="29"/>
      <c r="P72" s="19"/>
      <c r="Q72" s="29"/>
      <c r="R72" s="19"/>
      <c r="S72" s="29"/>
      <c r="T72" s="19"/>
      <c r="U72" s="30"/>
      <c r="V72" s="19"/>
      <c r="W72" s="29"/>
      <c r="X72" s="19"/>
      <c r="Y72" s="29"/>
    </row>
  </sheetData>
  <mergeCells count="20">
    <mergeCell ref="B9:Y9"/>
    <mergeCell ref="P12:Q12"/>
    <mergeCell ref="R12:S12"/>
    <mergeCell ref="T12:U12"/>
    <mergeCell ref="A6:Y6"/>
    <mergeCell ref="A8:Y8"/>
    <mergeCell ref="A10:A13"/>
    <mergeCell ref="B10:C12"/>
    <mergeCell ref="D10:Y10"/>
    <mergeCell ref="D11:E12"/>
    <mergeCell ref="F11:M11"/>
    <mergeCell ref="N11:Q11"/>
    <mergeCell ref="R11:U11"/>
    <mergeCell ref="V11:W12"/>
    <mergeCell ref="X11:Y12"/>
    <mergeCell ref="F12:G12"/>
    <mergeCell ref="H12:I12"/>
    <mergeCell ref="J12:K12"/>
    <mergeCell ref="L12:M12"/>
    <mergeCell ref="N12:O12"/>
  </mergeCells>
  <phoneticPr fontId="0" type="noConversion"/>
  <printOptions horizontalCentered="1" verticalCentered="1"/>
  <pageMargins left="0" right="0" top="0" bottom="0" header="0" footer="0"/>
  <pageSetup scale="35" firstPageNumber="8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19.59_2017</vt:lpstr>
      <vt:lpstr>'19.59_2017'!Área_de_impresión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olascoaga</dc:creator>
  <cp:lastModifiedBy>Martha Marisela Avila Jimenez</cp:lastModifiedBy>
  <cp:lastPrinted>2016-03-07T23:24:54Z</cp:lastPrinted>
  <dcterms:created xsi:type="dcterms:W3CDTF">2011-07-15T17:08:45Z</dcterms:created>
  <dcterms:modified xsi:type="dcterms:W3CDTF">2018-02-19T20:44:03Z</dcterms:modified>
</cp:coreProperties>
</file>